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I:\SD1\1C\Médicaments\04-Biosimilaire\Biosimilaires\13-Expe bioS\5-Rémunération\Rémunération S1 2021\"/>
    </mc:Choice>
  </mc:AlternateContent>
  <bookViews>
    <workbookView xWindow="0" yWindow="0" windowWidth="25200" windowHeight="11550" activeTab="2"/>
  </bookViews>
  <sheets>
    <sheet name="ETAN" sheetId="1" r:id="rId1"/>
    <sheet name="INSU" sheetId="2" r:id="rId2"/>
    <sheet name="ADAL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" i="1" l="1"/>
  <c r="E5" i="1"/>
  <c r="E6" i="1"/>
  <c r="E7" i="1"/>
  <c r="E20" i="1"/>
  <c r="E21" i="1"/>
  <c r="E22" i="1"/>
  <c r="E23" i="1"/>
  <c r="E24" i="1"/>
  <c r="E25" i="1"/>
  <c r="E26" i="1"/>
  <c r="E27" i="1"/>
  <c r="E28" i="1"/>
  <c r="E33" i="1"/>
  <c r="E34" i="1"/>
  <c r="E35" i="1"/>
  <c r="E36" i="1"/>
  <c r="E29" i="1"/>
  <c r="E30" i="1"/>
  <c r="E31" i="1"/>
  <c r="E32" i="1"/>
  <c r="E8" i="1"/>
  <c r="E9" i="1"/>
  <c r="E16" i="1"/>
  <c r="E17" i="1"/>
  <c r="E19" i="1"/>
  <c r="E10" i="1"/>
  <c r="E11" i="1"/>
  <c r="E13" i="1"/>
  <c r="E14" i="1"/>
  <c r="E15" i="1"/>
  <c r="E12" i="1"/>
  <c r="E18" i="1"/>
  <c r="E37" i="1"/>
  <c r="E38" i="1"/>
  <c r="E39" i="1"/>
  <c r="E40" i="1"/>
  <c r="E41" i="1"/>
  <c r="E42" i="1"/>
  <c r="E3" i="1"/>
  <c r="E43" i="1" s="1"/>
  <c r="E4" i="3"/>
  <c r="E13" i="3"/>
  <c r="E14" i="3"/>
  <c r="E16" i="3"/>
  <c r="E17" i="3"/>
  <c r="E18" i="3"/>
  <c r="E19" i="3"/>
  <c r="E20" i="3"/>
  <c r="E15" i="3"/>
  <c r="E21" i="3"/>
  <c r="E22" i="3"/>
  <c r="E23" i="3"/>
  <c r="E24" i="3"/>
  <c r="E25" i="3"/>
  <c r="E29" i="3"/>
  <c r="E30" i="3"/>
  <c r="E31" i="3"/>
  <c r="E32" i="3"/>
  <c r="E33" i="3"/>
  <c r="E34" i="3"/>
  <c r="E35" i="3"/>
  <c r="E36" i="3"/>
  <c r="E26" i="3"/>
  <c r="E27" i="3"/>
  <c r="E28" i="3"/>
  <c r="E5" i="3"/>
  <c r="E10" i="3"/>
  <c r="E11" i="3"/>
  <c r="E6" i="3"/>
  <c r="E8" i="3"/>
  <c r="E9" i="3"/>
  <c r="E7" i="3"/>
  <c r="E12" i="3"/>
  <c r="E37" i="3"/>
  <c r="E38" i="3"/>
  <c r="E39" i="3"/>
  <c r="E40" i="3"/>
  <c r="E41" i="3"/>
  <c r="E42" i="3"/>
  <c r="E3" i="3"/>
  <c r="E43" i="3" s="1"/>
  <c r="D43" i="3" l="1"/>
  <c r="E26" i="2"/>
  <c r="D26" i="2"/>
  <c r="D43" i="1"/>
</calcChain>
</file>

<file path=xl/sharedStrings.xml><?xml version="1.0" encoding="utf-8"?>
<sst xmlns="http://schemas.openxmlformats.org/spreadsheetml/2006/main" count="327" uniqueCount="198">
  <si>
    <t>Libelle_ETB</t>
  </si>
  <si>
    <t>finess_juridique</t>
  </si>
  <si>
    <t>APHM - Marseille</t>
  </si>
  <si>
    <t>APHP Cochin</t>
  </si>
  <si>
    <t>APHP Mondor Chenevier</t>
  </si>
  <si>
    <t>APHP Paris Nord Val de Seine</t>
  </si>
  <si>
    <t>APHP Pitie Salpetriere - Charles Foix</t>
  </si>
  <si>
    <t>CH Angouleme</t>
  </si>
  <si>
    <t>CHI Elbeuf-Louviers-Val de Reuil</t>
  </si>
  <si>
    <t>CHR Orleans</t>
  </si>
  <si>
    <t>CHRU Nancy</t>
  </si>
  <si>
    <t>CHU Amiens-Picardie</t>
  </si>
  <si>
    <t>CHU Besancon</t>
  </si>
  <si>
    <t>CHU Bordeaux</t>
  </si>
  <si>
    <t>CHU Caen</t>
  </si>
  <si>
    <t>CHU Clermont-Ferrand</t>
  </si>
  <si>
    <t>CHU Montpellier</t>
  </si>
  <si>
    <t>CHU Nantes</t>
  </si>
  <si>
    <t>CHU Rennes</t>
  </si>
  <si>
    <t>CHU Rouen</t>
  </si>
  <si>
    <t>CHU de Lille</t>
  </si>
  <si>
    <t>CHU de Reims</t>
  </si>
  <si>
    <t>CHU de Saint Etienne</t>
  </si>
  <si>
    <t>CHU de Strasbourg</t>
  </si>
  <si>
    <t>Centre hospitalier Alpes Leman</t>
  </si>
  <si>
    <t>Centre hospitalier Avranches-Granville</t>
  </si>
  <si>
    <t>Centre hospitalier Le Mans</t>
  </si>
  <si>
    <t>Centre hospitalier Metropole Savoie</t>
  </si>
  <si>
    <t>Centre hospitalier de Cahors</t>
  </si>
  <si>
    <t>Centre hospitalier de Cannes</t>
  </si>
  <si>
    <t>Centre hospitalier de Mantauban</t>
  </si>
  <si>
    <t>Centre hospitalier de Perpignan</t>
  </si>
  <si>
    <t>Centre hospitalier de Saint Brieuc</t>
  </si>
  <si>
    <t>Centre hospitalier de la Cote Basque</t>
  </si>
  <si>
    <t>Centre hospitalier sud francilien</t>
  </si>
  <si>
    <t>Clinique Francois Chenieux</t>
  </si>
  <si>
    <t>Groupe hospitalier La Rochelle Re Aunis</t>
  </si>
  <si>
    <t>Groupe hospitalier Saint-Joseph</t>
  </si>
  <si>
    <t>HCL</t>
  </si>
  <si>
    <t>Hopital Saint Joseph</t>
  </si>
  <si>
    <t>Institut mutualiste Montsouris</t>
  </si>
  <si>
    <t>Centre hospitalier Jean Coulon</t>
  </si>
  <si>
    <t>Centre hospitalier Louis Pasteur</t>
  </si>
  <si>
    <t>Centre hospitalier d'Uzes</t>
  </si>
  <si>
    <t>Groupe hospitalier de la Haute Saone</t>
  </si>
  <si>
    <t>Groupe hospitalier mutualiste</t>
  </si>
  <si>
    <t>APHP</t>
  </si>
  <si>
    <t>CH Blois</t>
  </si>
  <si>
    <t>CH Bourg-en-Bresse</t>
  </si>
  <si>
    <t>CH Duffaut Avignon</t>
  </si>
  <si>
    <t>CH Havre</t>
  </si>
  <si>
    <t>CH Macon</t>
  </si>
  <si>
    <t>CH Niort</t>
  </si>
  <si>
    <t>CH Pau</t>
  </si>
  <si>
    <t>CH de Dax</t>
  </si>
  <si>
    <t>CHU Angers</t>
  </si>
  <si>
    <t>CHU Grenoble</t>
  </si>
  <si>
    <t>CHU Limoges</t>
  </si>
  <si>
    <t>CHU Poitiers</t>
  </si>
  <si>
    <t>CHU Toulouse</t>
  </si>
  <si>
    <t>CHU Tours</t>
  </si>
  <si>
    <t>Clinique Ambroise Pare</t>
  </si>
  <si>
    <t>GHI Le Raincy Montfermeil</t>
  </si>
  <si>
    <t>Institut catholique Lille</t>
  </si>
  <si>
    <t>nb_boite_bio_ETAN_Janv_juin_21</t>
  </si>
  <si>
    <t>remu_ETAN_Janv_juin_21</t>
  </si>
  <si>
    <t>nb_boite_bio_INSU_Janv_juin_21</t>
  </si>
  <si>
    <t>remu_INSU_Janv_juin_21</t>
  </si>
  <si>
    <t>nb_boite_bio_ADAL_Janv_juin_21</t>
  </si>
  <si>
    <t>remu_ADAL_Janv_juin_21</t>
  </si>
  <si>
    <t>Centre hospitalier W, Morey</t>
  </si>
  <si>
    <t>130784234</t>
  </si>
  <si>
    <t>750100026</t>
  </si>
  <si>
    <t>740781141</t>
  </si>
  <si>
    <t>060000544</t>
  </si>
  <si>
    <t>640000162</t>
  </si>
  <si>
    <t>660000084</t>
  </si>
  <si>
    <t>220000012</t>
  </si>
  <si>
    <t>720000033</t>
  </si>
  <si>
    <t>730000031</t>
  </si>
  <si>
    <t>910020254</t>
  </si>
  <si>
    <t>410000020</t>
  </si>
  <si>
    <t>010000024</t>
  </si>
  <si>
    <t>400000105</t>
  </si>
  <si>
    <t>840001861</t>
  </si>
  <si>
    <t>760805770</t>
  </si>
  <si>
    <t>710978289</t>
  </si>
  <si>
    <t>790000087</t>
  </si>
  <si>
    <t>640000600</t>
  </si>
  <si>
    <t>450002613</t>
  </si>
  <si>
    <t>540001138</t>
  </si>
  <si>
    <t>490000049</t>
  </si>
  <si>
    <t>250000023</t>
  </si>
  <si>
    <t>140000209</t>
  </si>
  <si>
    <t>590796975</t>
  </si>
  <si>
    <t>420785354</t>
  </si>
  <si>
    <t>670783273</t>
  </si>
  <si>
    <t>380000067</t>
  </si>
  <si>
    <t>870000064</t>
  </si>
  <si>
    <t>340000199</t>
  </si>
  <si>
    <t>440003291</t>
  </si>
  <si>
    <t>860000223</t>
  </si>
  <si>
    <t>760000158</t>
  </si>
  <si>
    <t>310783048</t>
  </si>
  <si>
    <t>370000861</t>
  </si>
  <si>
    <t>310780382</t>
  </si>
  <si>
    <t>930000286</t>
  </si>
  <si>
    <t>170000087</t>
  </si>
  <si>
    <t>690029194</t>
  </si>
  <si>
    <t>130785652</t>
  </si>
  <si>
    <t>590780284</t>
  </si>
  <si>
    <t>130786049</t>
  </si>
  <si>
    <t>750712184</t>
  </si>
  <si>
    <t>740790258</t>
  </si>
  <si>
    <t>640780417</t>
  </si>
  <si>
    <t>660780180</t>
  </si>
  <si>
    <t>220000020</t>
  </si>
  <si>
    <t>720000025</t>
  </si>
  <si>
    <t>730000015</t>
  </si>
  <si>
    <t>910002773</t>
  </si>
  <si>
    <t>410000087</t>
  </si>
  <si>
    <t>10780054</t>
  </si>
  <si>
    <t>400780193</t>
  </si>
  <si>
    <t>840006597</t>
  </si>
  <si>
    <t>760780726</t>
  </si>
  <si>
    <t>710780263</t>
  </si>
  <si>
    <t>790000012</t>
  </si>
  <si>
    <t>640781290</t>
  </si>
  <si>
    <t>450000088</t>
  </si>
  <si>
    <t>540023264</t>
  </si>
  <si>
    <t>490000031</t>
  </si>
  <si>
    <t>250000015</t>
  </si>
  <si>
    <t>140000100</t>
  </si>
  <si>
    <t>590780193</t>
  </si>
  <si>
    <t>420784878</t>
  </si>
  <si>
    <t>670780055</t>
  </si>
  <si>
    <t>380780080</t>
  </si>
  <si>
    <t>870000015</t>
  </si>
  <si>
    <t>340780477</t>
  </si>
  <si>
    <t>440000289</t>
  </si>
  <si>
    <t>860014208</t>
  </si>
  <si>
    <t>760780239</t>
  </si>
  <si>
    <t>310781406</t>
  </si>
  <si>
    <t>370000481</t>
  </si>
  <si>
    <t>310000179</t>
  </si>
  <si>
    <t>930021480</t>
  </si>
  <si>
    <t>170024194</t>
  </si>
  <si>
    <t>690781810</t>
  </si>
  <si>
    <t>130014228</t>
  </si>
  <si>
    <t>590051801</t>
  </si>
  <si>
    <t>finess_géographique</t>
  </si>
  <si>
    <t>ADALIMUMAB</t>
  </si>
  <si>
    <t>finess_geographique</t>
  </si>
  <si>
    <t>INSULINE GLARGINE</t>
  </si>
  <si>
    <t>ETANERCEPT</t>
  </si>
  <si>
    <t>500000054</t>
  </si>
  <si>
    <t>460780216</t>
  </si>
  <si>
    <t>820000016</t>
  </si>
  <si>
    <t>710780958</t>
  </si>
  <si>
    <t>160000451</t>
  </si>
  <si>
    <t>760024042</t>
  </si>
  <si>
    <t>800000044</t>
  </si>
  <si>
    <t>330781196</t>
  </si>
  <si>
    <t>630780989</t>
  </si>
  <si>
    <t>510000029</t>
  </si>
  <si>
    <t>350005179</t>
  </si>
  <si>
    <t>870017415</t>
  </si>
  <si>
    <t>750150120</t>
  </si>
  <si>
    <t>750720476</t>
  </si>
  <si>
    <t>060780988</t>
  </si>
  <si>
    <t>750100166</t>
  </si>
  <si>
    <t>940100027</t>
  </si>
  <si>
    <t>750100232</t>
  </si>
  <si>
    <t>750100125</t>
  </si>
  <si>
    <t>500000260</t>
  </si>
  <si>
    <t>460000110</t>
  </si>
  <si>
    <t>820000032</t>
  </si>
  <si>
    <t>710978263</t>
  </si>
  <si>
    <t>160000253</t>
  </si>
  <si>
    <t>760000463</t>
  </si>
  <si>
    <t>800006124</t>
  </si>
  <si>
    <t>330781360</t>
  </si>
  <si>
    <t>630000404</t>
  </si>
  <si>
    <t>510004302</t>
  </si>
  <si>
    <t>350007084</t>
  </si>
  <si>
    <t>870000288</t>
  </si>
  <si>
    <t>750000523</t>
  </si>
  <si>
    <t>750150104</t>
  </si>
  <si>
    <t>300780087</t>
  </si>
  <si>
    <t>460780208</t>
  </si>
  <si>
    <t>390780609</t>
  </si>
  <si>
    <t>700004591</t>
  </si>
  <si>
    <t>380012609</t>
  </si>
  <si>
    <t>300000064</t>
  </si>
  <si>
    <t>460000102</t>
  </si>
  <si>
    <t>390000222</t>
  </si>
  <si>
    <t>700000029</t>
  </si>
  <si>
    <t>380012658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</si>
</sst>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* #,##0.00\ &quot;€&quot;_-;\-* #,##0.00\ &quot;€&quot;_-;_-* &quot;-&quot;??\ &quot;€&quot;_-;_-@_-"/>
    <numFmt numFmtId="165" formatCode="_-* #,##0\ &quot;€&quot;_-;\-* #,##0\ &quot;€&quot;_-;_-* &quot;-&quot;??\ &quot;€&quot;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9">
    <xf numFmtId="0" fontId="0" fillId="0" borderId="0" xfId="0"/>
    <xf numFmtId="1" fontId="0" fillId="0" borderId="0" xfId="0" applyNumberFormat="1"/>
    <xf numFmtId="165" fontId="0" fillId="0" borderId="0" xfId="1" applyNumberFormat="1" applyFont="1"/>
    <xf numFmtId="49" fontId="0" fillId="0" borderId="0" xfId="0" applyNumberFormat="1"/>
    <xf numFmtId="0" fontId="0" fillId="0" borderId="0" xfId="0" applyAlignment="1">
      <alignment horizontal="center"/>
    </xf>
    <xf numFmtId="0" fontId="0" fillId="0" borderId="0" xfId="0" applyBorder="1"/>
    <xf numFmtId="49" fontId="0" fillId="0" borderId="0" xfId="0" applyNumberFormat="1" applyBorder="1" applyAlignment="1">
      <alignment horizontal="right"/>
    </xf>
    <xf numFmtId="49" fontId="0" fillId="0" borderId="0" xfId="0" applyNumberFormat="1" applyFill="1" applyBorder="1" applyAlignment="1">
      <alignment horizontal="right" vertical="center"/>
    </xf>
    <xf numFmtId="49" fontId="0" fillId="0" borderId="0" xfId="0" applyNumberFormat="1" applyBorder="1"/>
  </cellXfs>
  <cellStyles count="2">
    <cellStyle name="Monétaire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"/>
  <sheetViews>
    <sheetView workbookViewId="0">
      <selection activeCell="H16" sqref="H16"/>
    </sheetView>
  </sheetViews>
  <sheetFormatPr baseColWidth="10" defaultRowHeight="15" x14ac:dyDescent="0.25"/>
  <cols>
    <col min="1" max="1" width="36.85546875" bestFit="1" customWidth="1"/>
    <col min="2" max="2" width="15.42578125" bestFit="1" customWidth="1"/>
    <col min="3" max="3" width="19.7109375" bestFit="1" customWidth="1"/>
    <col min="4" max="4" width="31.28515625" bestFit="1" customWidth="1"/>
    <col min="5" max="5" width="24" bestFit="1" customWidth="1"/>
  </cols>
  <sheetData>
    <row r="1" spans="1:5" x14ac:dyDescent="0.25">
      <c r="A1" s="4" t="s">
        <v>154</v>
      </c>
      <c r="B1" s="4"/>
      <c r="C1" s="4"/>
      <c r="D1" s="4"/>
      <c r="E1" s="4"/>
    </row>
    <row r="2" spans="1:5" x14ac:dyDescent="0.25">
      <c r="A2" t="s">
        <v>0</v>
      </c>
      <c r="B2" t="s">
        <v>1</v>
      </c>
      <c r="C2" t="s">
        <v>152</v>
      </c>
      <c r="D2" t="s">
        <v>64</v>
      </c>
      <c r="E2" t="s">
        <v>65</v>
      </c>
    </row>
    <row r="3" spans="1:5" x14ac:dyDescent="0.25">
      <c r="A3" t="s">
        <v>2</v>
      </c>
      <c r="B3" s="3" t="s">
        <v>111</v>
      </c>
      <c r="C3" s="6" t="s">
        <v>71</v>
      </c>
      <c r="D3" s="1">
        <v>657</v>
      </c>
      <c r="E3" s="2">
        <f t="shared" ref="E3:E42" si="0">D3*23.23</f>
        <v>15262.11</v>
      </c>
    </row>
    <row r="4" spans="1:5" x14ac:dyDescent="0.25">
      <c r="A4" t="s">
        <v>3</v>
      </c>
      <c r="B4" s="3" t="s">
        <v>112</v>
      </c>
      <c r="C4" s="6" t="s">
        <v>170</v>
      </c>
      <c r="D4" s="1">
        <v>2278.5</v>
      </c>
      <c r="E4" s="2">
        <f t="shared" si="0"/>
        <v>52929.555</v>
      </c>
    </row>
    <row r="5" spans="1:5" x14ac:dyDescent="0.25">
      <c r="A5" t="s">
        <v>4</v>
      </c>
      <c r="B5" s="3" t="s">
        <v>112</v>
      </c>
      <c r="C5" s="6" t="s">
        <v>171</v>
      </c>
      <c r="D5" s="1">
        <v>547</v>
      </c>
      <c r="E5" s="2">
        <f t="shared" si="0"/>
        <v>12706.81</v>
      </c>
    </row>
    <row r="6" spans="1:5" x14ac:dyDescent="0.25">
      <c r="A6" t="s">
        <v>5</v>
      </c>
      <c r="B6" s="3" t="s">
        <v>112</v>
      </c>
      <c r="C6" s="6" t="s">
        <v>172</v>
      </c>
      <c r="D6" s="1">
        <v>286</v>
      </c>
      <c r="E6" s="2">
        <f t="shared" si="0"/>
        <v>6643.78</v>
      </c>
    </row>
    <row r="7" spans="1:5" x14ac:dyDescent="0.25">
      <c r="A7" t="s">
        <v>6</v>
      </c>
      <c r="B7" s="3" t="s">
        <v>112</v>
      </c>
      <c r="C7" s="6" t="s">
        <v>173</v>
      </c>
      <c r="D7" s="1">
        <v>434.5</v>
      </c>
      <c r="E7" s="2">
        <f t="shared" si="0"/>
        <v>10093.434999999999</v>
      </c>
    </row>
    <row r="8" spans="1:5" x14ac:dyDescent="0.25">
      <c r="A8" t="s">
        <v>24</v>
      </c>
      <c r="B8" s="3" t="s">
        <v>113</v>
      </c>
      <c r="C8" s="6" t="s">
        <v>73</v>
      </c>
      <c r="D8" s="1">
        <v>251</v>
      </c>
      <c r="E8" s="2">
        <f t="shared" si="0"/>
        <v>5830.7300000000005</v>
      </c>
    </row>
    <row r="9" spans="1:5" x14ac:dyDescent="0.25">
      <c r="A9" t="s">
        <v>25</v>
      </c>
      <c r="B9" s="3" t="s">
        <v>155</v>
      </c>
      <c r="C9" s="6" t="s">
        <v>174</v>
      </c>
      <c r="D9" s="1">
        <v>64</v>
      </c>
      <c r="E9" s="2">
        <f t="shared" si="0"/>
        <v>1486.72</v>
      </c>
    </row>
    <row r="10" spans="1:5" x14ac:dyDescent="0.25">
      <c r="A10" t="s">
        <v>28</v>
      </c>
      <c r="B10" s="3" t="s">
        <v>156</v>
      </c>
      <c r="C10" s="6" t="s">
        <v>175</v>
      </c>
      <c r="D10" s="1">
        <v>133</v>
      </c>
      <c r="E10" s="2">
        <f t="shared" si="0"/>
        <v>3089.59</v>
      </c>
    </row>
    <row r="11" spans="1:5" x14ac:dyDescent="0.25">
      <c r="A11" t="s">
        <v>29</v>
      </c>
      <c r="B11" s="3" t="s">
        <v>169</v>
      </c>
      <c r="C11" s="6" t="s">
        <v>74</v>
      </c>
      <c r="D11" s="1">
        <v>169</v>
      </c>
      <c r="E11" s="2">
        <f t="shared" si="0"/>
        <v>3925.87</v>
      </c>
    </row>
    <row r="12" spans="1:5" x14ac:dyDescent="0.25">
      <c r="A12" t="s">
        <v>33</v>
      </c>
      <c r="B12" s="3" t="s">
        <v>114</v>
      </c>
      <c r="C12" s="6" t="s">
        <v>75</v>
      </c>
      <c r="D12" s="1">
        <v>272.5</v>
      </c>
      <c r="E12" s="2">
        <f t="shared" si="0"/>
        <v>6330.1750000000002</v>
      </c>
    </row>
    <row r="13" spans="1:5" x14ac:dyDescent="0.25">
      <c r="A13" t="s">
        <v>30</v>
      </c>
      <c r="B13" s="3" t="s">
        <v>157</v>
      </c>
      <c r="C13" s="6" t="s">
        <v>176</v>
      </c>
      <c r="D13" s="1">
        <v>94.5</v>
      </c>
      <c r="E13" s="2">
        <f t="shared" si="0"/>
        <v>2195.2350000000001</v>
      </c>
    </row>
    <row r="14" spans="1:5" x14ac:dyDescent="0.25">
      <c r="A14" t="s">
        <v>31</v>
      </c>
      <c r="B14" s="3" t="s">
        <v>115</v>
      </c>
      <c r="C14" s="6" t="s">
        <v>76</v>
      </c>
      <c r="D14" s="1">
        <v>212</v>
      </c>
      <c r="E14" s="2">
        <f t="shared" si="0"/>
        <v>4924.76</v>
      </c>
    </row>
    <row r="15" spans="1:5" x14ac:dyDescent="0.25">
      <c r="A15" t="s">
        <v>32</v>
      </c>
      <c r="B15" s="3" t="s">
        <v>116</v>
      </c>
      <c r="C15" s="6" t="s">
        <v>77</v>
      </c>
      <c r="D15" s="1">
        <v>348.5</v>
      </c>
      <c r="E15" s="2">
        <f t="shared" si="0"/>
        <v>8095.6549999999997</v>
      </c>
    </row>
    <row r="16" spans="1:5" x14ac:dyDescent="0.25">
      <c r="A16" t="s">
        <v>26</v>
      </c>
      <c r="B16" s="3" t="s">
        <v>117</v>
      </c>
      <c r="C16" s="6" t="s">
        <v>78</v>
      </c>
      <c r="D16" s="1">
        <v>570</v>
      </c>
      <c r="E16" s="2">
        <f t="shared" si="0"/>
        <v>13241.1</v>
      </c>
    </row>
    <row r="17" spans="1:5" x14ac:dyDescent="0.25">
      <c r="A17" t="s">
        <v>27</v>
      </c>
      <c r="B17" s="3" t="s">
        <v>118</v>
      </c>
      <c r="C17" s="6" t="s">
        <v>79</v>
      </c>
      <c r="D17" s="1">
        <v>311</v>
      </c>
      <c r="E17" s="2">
        <f t="shared" si="0"/>
        <v>7224.53</v>
      </c>
    </row>
    <row r="18" spans="1:5" x14ac:dyDescent="0.25">
      <c r="A18" t="s">
        <v>34</v>
      </c>
      <c r="B18" s="3" t="s">
        <v>119</v>
      </c>
      <c r="C18" s="6" t="s">
        <v>80</v>
      </c>
      <c r="D18" s="1">
        <v>134.5</v>
      </c>
      <c r="E18" s="2">
        <f t="shared" si="0"/>
        <v>3124.4349999999999</v>
      </c>
    </row>
    <row r="19" spans="1:5" x14ac:dyDescent="0.25">
      <c r="A19" t="s">
        <v>70</v>
      </c>
      <c r="B19" s="3" t="s">
        <v>158</v>
      </c>
      <c r="C19" s="6" t="s">
        <v>177</v>
      </c>
      <c r="D19" s="1">
        <v>171.5</v>
      </c>
      <c r="E19" s="2">
        <f t="shared" si="0"/>
        <v>3983.9450000000002</v>
      </c>
    </row>
    <row r="20" spans="1:5" x14ac:dyDescent="0.25">
      <c r="A20" t="s">
        <v>7</v>
      </c>
      <c r="B20" s="3" t="s">
        <v>159</v>
      </c>
      <c r="C20" s="6" t="s">
        <v>178</v>
      </c>
      <c r="D20" s="1">
        <v>264</v>
      </c>
      <c r="E20" s="2">
        <f t="shared" si="0"/>
        <v>6132.72</v>
      </c>
    </row>
    <row r="21" spans="1:5" x14ac:dyDescent="0.25">
      <c r="A21" t="s">
        <v>8</v>
      </c>
      <c r="B21" s="3" t="s">
        <v>160</v>
      </c>
      <c r="C21" s="6" t="s">
        <v>179</v>
      </c>
      <c r="D21" s="1">
        <v>253</v>
      </c>
      <c r="E21" s="2">
        <f t="shared" si="0"/>
        <v>5877.1900000000005</v>
      </c>
    </row>
    <row r="22" spans="1:5" x14ac:dyDescent="0.25">
      <c r="A22" t="s">
        <v>9</v>
      </c>
      <c r="B22" s="3" t="s">
        <v>128</v>
      </c>
      <c r="C22" s="7" t="s">
        <v>89</v>
      </c>
      <c r="D22" s="1">
        <v>715.5</v>
      </c>
      <c r="E22" s="2">
        <f t="shared" si="0"/>
        <v>16621.064999999999</v>
      </c>
    </row>
    <row r="23" spans="1:5" x14ac:dyDescent="0.25">
      <c r="A23" t="s">
        <v>10</v>
      </c>
      <c r="B23" s="3" t="s">
        <v>129</v>
      </c>
      <c r="C23" s="7" t="s">
        <v>90</v>
      </c>
      <c r="D23" s="1">
        <v>580.5</v>
      </c>
      <c r="E23" s="2">
        <f t="shared" si="0"/>
        <v>13485.014999999999</v>
      </c>
    </row>
    <row r="24" spans="1:5" x14ac:dyDescent="0.25">
      <c r="A24" t="s">
        <v>11</v>
      </c>
      <c r="B24" s="3" t="s">
        <v>161</v>
      </c>
      <c r="C24" s="7" t="s">
        <v>180</v>
      </c>
      <c r="D24" s="1">
        <v>399.5</v>
      </c>
      <c r="E24" s="2">
        <f t="shared" si="0"/>
        <v>9280.3850000000002</v>
      </c>
    </row>
    <row r="25" spans="1:5" x14ac:dyDescent="0.25">
      <c r="A25" t="s">
        <v>12</v>
      </c>
      <c r="B25" s="3" t="s">
        <v>131</v>
      </c>
      <c r="C25" s="7" t="s">
        <v>92</v>
      </c>
      <c r="D25" s="1">
        <v>355.5</v>
      </c>
      <c r="E25" s="2">
        <f t="shared" si="0"/>
        <v>8258.2649999999994</v>
      </c>
    </row>
    <row r="26" spans="1:5" x14ac:dyDescent="0.25">
      <c r="A26" t="s">
        <v>13</v>
      </c>
      <c r="B26" s="3" t="s">
        <v>162</v>
      </c>
      <c r="C26" s="7" t="s">
        <v>181</v>
      </c>
      <c r="D26" s="1">
        <v>1228</v>
      </c>
      <c r="E26" s="2">
        <f t="shared" si="0"/>
        <v>28526.440000000002</v>
      </c>
    </row>
    <row r="27" spans="1:5" x14ac:dyDescent="0.25">
      <c r="A27" t="s">
        <v>14</v>
      </c>
      <c r="B27" s="3" t="s">
        <v>132</v>
      </c>
      <c r="C27" s="7" t="s">
        <v>93</v>
      </c>
      <c r="D27" s="1">
        <v>267</v>
      </c>
      <c r="E27" s="2">
        <f t="shared" si="0"/>
        <v>6202.41</v>
      </c>
    </row>
    <row r="28" spans="1:5" x14ac:dyDescent="0.25">
      <c r="A28" t="s">
        <v>15</v>
      </c>
      <c r="B28" s="3" t="s">
        <v>163</v>
      </c>
      <c r="C28" s="7" t="s">
        <v>182</v>
      </c>
      <c r="D28" s="1">
        <v>772</v>
      </c>
      <c r="E28" s="2">
        <f t="shared" si="0"/>
        <v>17933.560000000001</v>
      </c>
    </row>
    <row r="29" spans="1:5" x14ac:dyDescent="0.25">
      <c r="A29" t="s">
        <v>20</v>
      </c>
      <c r="B29" s="3" t="s">
        <v>133</v>
      </c>
      <c r="C29" s="6" t="s">
        <v>94</v>
      </c>
      <c r="D29" s="1">
        <v>884</v>
      </c>
      <c r="E29" s="2">
        <f t="shared" si="0"/>
        <v>20535.32</v>
      </c>
    </row>
    <row r="30" spans="1:5" x14ac:dyDescent="0.25">
      <c r="A30" t="s">
        <v>21</v>
      </c>
      <c r="B30" s="3" t="s">
        <v>164</v>
      </c>
      <c r="C30" s="6" t="s">
        <v>183</v>
      </c>
      <c r="D30" s="1">
        <v>322.5</v>
      </c>
      <c r="E30" s="2">
        <f t="shared" si="0"/>
        <v>7491.6750000000002</v>
      </c>
    </row>
    <row r="31" spans="1:5" x14ac:dyDescent="0.25">
      <c r="A31" t="s">
        <v>22</v>
      </c>
      <c r="B31" s="3" t="s">
        <v>134</v>
      </c>
      <c r="C31" s="6" t="s">
        <v>95</v>
      </c>
      <c r="D31" s="1">
        <v>801</v>
      </c>
      <c r="E31" s="2">
        <f t="shared" si="0"/>
        <v>18607.23</v>
      </c>
    </row>
    <row r="32" spans="1:5" x14ac:dyDescent="0.25">
      <c r="A32" t="s">
        <v>23</v>
      </c>
      <c r="B32" s="3" t="s">
        <v>135</v>
      </c>
      <c r="C32" s="6" t="s">
        <v>96</v>
      </c>
      <c r="D32" s="1">
        <v>691</v>
      </c>
      <c r="E32" s="2">
        <f t="shared" si="0"/>
        <v>16051.93</v>
      </c>
    </row>
    <row r="33" spans="1:5" x14ac:dyDescent="0.25">
      <c r="A33" t="s">
        <v>16</v>
      </c>
      <c r="B33" s="3" t="s">
        <v>138</v>
      </c>
      <c r="C33" s="6" t="s">
        <v>99</v>
      </c>
      <c r="D33" s="1">
        <v>1524</v>
      </c>
      <c r="E33" s="2">
        <f t="shared" si="0"/>
        <v>35402.520000000004</v>
      </c>
    </row>
    <row r="34" spans="1:5" x14ac:dyDescent="0.25">
      <c r="A34" t="s">
        <v>17</v>
      </c>
      <c r="B34" s="3" t="s">
        <v>139</v>
      </c>
      <c r="C34" s="6" t="s">
        <v>100</v>
      </c>
      <c r="D34" s="1">
        <v>853.5</v>
      </c>
      <c r="E34" s="2">
        <f t="shared" si="0"/>
        <v>19826.805</v>
      </c>
    </row>
    <row r="35" spans="1:5" x14ac:dyDescent="0.25">
      <c r="A35" t="s">
        <v>18</v>
      </c>
      <c r="B35" s="3" t="s">
        <v>165</v>
      </c>
      <c r="C35" s="6" t="s">
        <v>184</v>
      </c>
      <c r="D35" s="1">
        <v>615.5</v>
      </c>
      <c r="E35" s="2">
        <f t="shared" si="0"/>
        <v>14298.065000000001</v>
      </c>
    </row>
    <row r="36" spans="1:5" x14ac:dyDescent="0.25">
      <c r="A36" t="s">
        <v>19</v>
      </c>
      <c r="B36" s="3" t="s">
        <v>141</v>
      </c>
      <c r="C36" s="6" t="s">
        <v>102</v>
      </c>
      <c r="D36" s="1">
        <v>461</v>
      </c>
      <c r="E36" s="2">
        <f t="shared" si="0"/>
        <v>10709.03</v>
      </c>
    </row>
    <row r="37" spans="1:5" x14ac:dyDescent="0.25">
      <c r="A37" t="s">
        <v>35</v>
      </c>
      <c r="B37" s="3" t="s">
        <v>166</v>
      </c>
      <c r="C37" s="6" t="s">
        <v>185</v>
      </c>
      <c r="D37" s="1">
        <v>67</v>
      </c>
      <c r="E37" s="2">
        <f t="shared" si="0"/>
        <v>1556.41</v>
      </c>
    </row>
    <row r="38" spans="1:5" x14ac:dyDescent="0.25">
      <c r="A38" t="s">
        <v>36</v>
      </c>
      <c r="B38" s="3" t="s">
        <v>146</v>
      </c>
      <c r="C38" s="6" t="s">
        <v>107</v>
      </c>
      <c r="D38" s="1">
        <v>218.5</v>
      </c>
      <c r="E38" s="2">
        <f t="shared" si="0"/>
        <v>5075.7550000000001</v>
      </c>
    </row>
    <row r="39" spans="1:5" x14ac:dyDescent="0.25">
      <c r="A39" t="s">
        <v>37</v>
      </c>
      <c r="B39" s="3" t="s">
        <v>167</v>
      </c>
      <c r="C39" s="6" t="s">
        <v>186</v>
      </c>
      <c r="D39" s="1">
        <v>122</v>
      </c>
      <c r="E39" s="2">
        <f t="shared" si="0"/>
        <v>2834.06</v>
      </c>
    </row>
    <row r="40" spans="1:5" x14ac:dyDescent="0.25">
      <c r="A40" t="s">
        <v>38</v>
      </c>
      <c r="B40" s="3" t="s">
        <v>147</v>
      </c>
      <c r="C40" s="6" t="s">
        <v>108</v>
      </c>
      <c r="D40" s="1">
        <v>1621.5</v>
      </c>
      <c r="E40" s="2">
        <f t="shared" si="0"/>
        <v>37667.445</v>
      </c>
    </row>
    <row r="41" spans="1:5" x14ac:dyDescent="0.25">
      <c r="A41" t="s">
        <v>39</v>
      </c>
      <c r="B41" s="3" t="s">
        <v>148</v>
      </c>
      <c r="C41" s="6" t="s">
        <v>109</v>
      </c>
      <c r="D41" s="1">
        <v>220</v>
      </c>
      <c r="E41" s="2">
        <f t="shared" si="0"/>
        <v>5110.6000000000004</v>
      </c>
    </row>
    <row r="42" spans="1:5" x14ac:dyDescent="0.25">
      <c r="A42" t="s">
        <v>40</v>
      </c>
      <c r="B42" s="3" t="s">
        <v>168</v>
      </c>
      <c r="C42" s="6" t="s">
        <v>187</v>
      </c>
      <c r="D42" s="1">
        <v>83</v>
      </c>
      <c r="E42" s="2">
        <f t="shared" si="0"/>
        <v>1928.0900000000001</v>
      </c>
    </row>
    <row r="43" spans="1:5" x14ac:dyDescent="0.25">
      <c r="D43">
        <f>SUM(D3:D42)</f>
        <v>20254</v>
      </c>
      <c r="E43" s="2">
        <f>SUM(E3:E42)</f>
        <v>470500.42000000004</v>
      </c>
    </row>
  </sheetData>
  <sortState ref="A2:E42">
    <sortCondition ref="A2"/>
  </sortState>
  <mergeCells count="1">
    <mergeCell ref="A1:E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workbookViewId="0">
      <selection activeCell="C3" sqref="C3:C25"/>
    </sheetView>
  </sheetViews>
  <sheetFormatPr baseColWidth="10" defaultRowHeight="15" x14ac:dyDescent="0.25"/>
  <cols>
    <col min="5" max="5" width="11.85546875" bestFit="1" customWidth="1"/>
  </cols>
  <sheetData>
    <row r="1" spans="1:5" x14ac:dyDescent="0.25">
      <c r="A1" s="4" t="s">
        <v>153</v>
      </c>
      <c r="B1" s="4"/>
      <c r="C1" s="4"/>
      <c r="D1" s="4"/>
      <c r="E1" s="4"/>
    </row>
    <row r="2" spans="1:5" x14ac:dyDescent="0.25">
      <c r="A2" t="s">
        <v>0</v>
      </c>
      <c r="B2" t="s">
        <v>1</v>
      </c>
      <c r="C2" t="s">
        <v>152</v>
      </c>
      <c r="D2" t="s">
        <v>66</v>
      </c>
      <c r="E2" t="s">
        <v>67</v>
      </c>
    </row>
    <row r="3" spans="1:5" x14ac:dyDescent="0.25">
      <c r="A3" t="s">
        <v>2</v>
      </c>
      <c r="B3" s="3" t="s">
        <v>111</v>
      </c>
      <c r="C3" s="8" t="s">
        <v>71</v>
      </c>
      <c r="D3">
        <v>5749</v>
      </c>
      <c r="E3" s="2">
        <v>9888.2800000000007</v>
      </c>
    </row>
    <row r="4" spans="1:5" x14ac:dyDescent="0.25">
      <c r="A4" t="s">
        <v>24</v>
      </c>
      <c r="B4" s="3" t="s">
        <v>113</v>
      </c>
      <c r="C4" s="8" t="s">
        <v>73</v>
      </c>
      <c r="D4">
        <v>914</v>
      </c>
      <c r="E4" s="2">
        <v>1572.08</v>
      </c>
    </row>
    <row r="5" spans="1:5" x14ac:dyDescent="0.25">
      <c r="A5" t="s">
        <v>25</v>
      </c>
      <c r="B5" s="3" t="s">
        <v>155</v>
      </c>
      <c r="C5" s="8" t="s">
        <v>174</v>
      </c>
      <c r="D5">
        <v>1085</v>
      </c>
      <c r="E5" s="2">
        <v>1866.2</v>
      </c>
    </row>
    <row r="6" spans="1:5" x14ac:dyDescent="0.25">
      <c r="A6" t="s">
        <v>32</v>
      </c>
      <c r="B6" s="3" t="s">
        <v>116</v>
      </c>
      <c r="C6" s="8" t="s">
        <v>77</v>
      </c>
      <c r="D6">
        <v>685</v>
      </c>
      <c r="E6" s="2">
        <v>1178.2</v>
      </c>
    </row>
    <row r="7" spans="1:5" x14ac:dyDescent="0.25">
      <c r="A7" t="s">
        <v>43</v>
      </c>
      <c r="B7" s="3" t="s">
        <v>188</v>
      </c>
      <c r="C7" s="8" t="s">
        <v>193</v>
      </c>
      <c r="D7">
        <v>15</v>
      </c>
      <c r="E7" s="2">
        <v>25.8</v>
      </c>
    </row>
    <row r="8" spans="1:5" x14ac:dyDescent="0.25">
      <c r="A8" t="s">
        <v>41</v>
      </c>
      <c r="B8" s="3" t="s">
        <v>189</v>
      </c>
      <c r="C8" s="8" t="s">
        <v>194</v>
      </c>
      <c r="D8">
        <v>65</v>
      </c>
      <c r="E8" s="2">
        <v>111.8</v>
      </c>
    </row>
    <row r="9" spans="1:5" x14ac:dyDescent="0.25">
      <c r="A9" t="s">
        <v>26</v>
      </c>
      <c r="B9" s="3" t="s">
        <v>117</v>
      </c>
      <c r="C9" s="8" t="s">
        <v>78</v>
      </c>
      <c r="D9">
        <v>2145</v>
      </c>
      <c r="E9" s="2">
        <v>3689.4</v>
      </c>
    </row>
    <row r="10" spans="1:5" x14ac:dyDescent="0.25">
      <c r="A10" t="s">
        <v>42</v>
      </c>
      <c r="B10" s="3" t="s">
        <v>190</v>
      </c>
      <c r="C10" s="8" t="s">
        <v>195</v>
      </c>
      <c r="D10">
        <v>675</v>
      </c>
      <c r="E10" s="2">
        <v>1161</v>
      </c>
    </row>
    <row r="11" spans="1:5" x14ac:dyDescent="0.25">
      <c r="A11" t="s">
        <v>27</v>
      </c>
      <c r="B11" s="3" t="s">
        <v>118</v>
      </c>
      <c r="C11" s="8" t="s">
        <v>79</v>
      </c>
      <c r="D11">
        <v>1548</v>
      </c>
      <c r="E11" s="2">
        <v>2662.56</v>
      </c>
    </row>
    <row r="12" spans="1:5" x14ac:dyDescent="0.25">
      <c r="A12" t="s">
        <v>70</v>
      </c>
      <c r="B12" s="3" t="s">
        <v>158</v>
      </c>
      <c r="C12" s="8" t="s">
        <v>177</v>
      </c>
      <c r="D12">
        <v>1044</v>
      </c>
      <c r="E12" s="2">
        <v>1795.68</v>
      </c>
    </row>
    <row r="13" spans="1:5" x14ac:dyDescent="0.25">
      <c r="A13" t="s">
        <v>7</v>
      </c>
      <c r="B13" s="3" t="s">
        <v>159</v>
      </c>
      <c r="C13" s="8" t="s">
        <v>178</v>
      </c>
      <c r="D13">
        <v>894</v>
      </c>
      <c r="E13" s="2">
        <v>1537.68</v>
      </c>
    </row>
    <row r="14" spans="1:5" x14ac:dyDescent="0.25">
      <c r="A14" t="s">
        <v>9</v>
      </c>
      <c r="B14" s="3" t="s">
        <v>128</v>
      </c>
      <c r="C14" s="8" t="s">
        <v>89</v>
      </c>
      <c r="D14">
        <v>508</v>
      </c>
      <c r="E14" s="2">
        <v>873.76</v>
      </c>
    </row>
    <row r="15" spans="1:5" x14ac:dyDescent="0.25">
      <c r="A15" t="s">
        <v>12</v>
      </c>
      <c r="B15" s="3" t="s">
        <v>131</v>
      </c>
      <c r="C15" s="8" t="s">
        <v>92</v>
      </c>
      <c r="D15">
        <v>2631</v>
      </c>
      <c r="E15" s="2">
        <v>4525.32</v>
      </c>
    </row>
    <row r="16" spans="1:5" x14ac:dyDescent="0.25">
      <c r="A16" t="s">
        <v>13</v>
      </c>
      <c r="B16" s="3" t="s">
        <v>162</v>
      </c>
      <c r="C16" s="8" t="s">
        <v>181</v>
      </c>
      <c r="D16">
        <v>3470</v>
      </c>
      <c r="E16" s="2">
        <v>5968.4</v>
      </c>
    </row>
    <row r="17" spans="1:5" x14ac:dyDescent="0.25">
      <c r="A17" t="s">
        <v>15</v>
      </c>
      <c r="B17" s="3" t="s">
        <v>163</v>
      </c>
      <c r="C17" s="8" t="s">
        <v>182</v>
      </c>
      <c r="D17">
        <v>1585</v>
      </c>
      <c r="E17" s="2">
        <v>2726.2</v>
      </c>
    </row>
    <row r="18" spans="1:5" x14ac:dyDescent="0.25">
      <c r="A18" t="s">
        <v>22</v>
      </c>
      <c r="B18" s="3" t="s">
        <v>134</v>
      </c>
      <c r="C18" s="8" t="s">
        <v>95</v>
      </c>
      <c r="D18">
        <v>1349</v>
      </c>
      <c r="E18" s="2">
        <v>2320.2800000000002</v>
      </c>
    </row>
    <row r="19" spans="1:5" x14ac:dyDescent="0.25">
      <c r="A19" t="s">
        <v>17</v>
      </c>
      <c r="B19" s="3" t="s">
        <v>139</v>
      </c>
      <c r="C19" s="8" t="s">
        <v>100</v>
      </c>
      <c r="D19">
        <v>2553</v>
      </c>
      <c r="E19" s="2">
        <v>4391.16</v>
      </c>
    </row>
    <row r="20" spans="1:5" x14ac:dyDescent="0.25">
      <c r="A20" t="s">
        <v>44</v>
      </c>
      <c r="B20" s="3" t="s">
        <v>191</v>
      </c>
      <c r="C20" s="8" t="s">
        <v>196</v>
      </c>
      <c r="D20">
        <v>2009</v>
      </c>
      <c r="E20" s="2">
        <v>3455.48</v>
      </c>
    </row>
    <row r="21" spans="1:5" x14ac:dyDescent="0.25">
      <c r="A21" t="s">
        <v>45</v>
      </c>
      <c r="B21" s="3" t="s">
        <v>192</v>
      </c>
      <c r="C21" s="8" t="s">
        <v>197</v>
      </c>
      <c r="D21">
        <v>709</v>
      </c>
      <c r="E21" s="2">
        <v>1219.48</v>
      </c>
    </row>
    <row r="22" spans="1:5" x14ac:dyDescent="0.25">
      <c r="A22" t="s">
        <v>37</v>
      </c>
      <c r="B22" s="3" t="s">
        <v>167</v>
      </c>
      <c r="C22" s="8" t="s">
        <v>186</v>
      </c>
      <c r="D22">
        <v>1594</v>
      </c>
      <c r="E22" s="2">
        <v>2741.68</v>
      </c>
    </row>
    <row r="23" spans="1:5" x14ac:dyDescent="0.25">
      <c r="A23" t="s">
        <v>38</v>
      </c>
      <c r="B23" s="3" t="s">
        <v>147</v>
      </c>
      <c r="C23" s="8" t="s">
        <v>108</v>
      </c>
      <c r="D23">
        <v>6138</v>
      </c>
      <c r="E23" s="2">
        <v>10557.36</v>
      </c>
    </row>
    <row r="24" spans="1:5" x14ac:dyDescent="0.25">
      <c r="A24" t="s">
        <v>39</v>
      </c>
      <c r="B24" s="3" t="s">
        <v>148</v>
      </c>
      <c r="C24" s="8" t="s">
        <v>109</v>
      </c>
      <c r="D24">
        <v>2083</v>
      </c>
      <c r="E24" s="2">
        <v>3582.76</v>
      </c>
    </row>
    <row r="25" spans="1:5" x14ac:dyDescent="0.25">
      <c r="A25" t="s">
        <v>40</v>
      </c>
      <c r="B25" s="3" t="s">
        <v>168</v>
      </c>
      <c r="C25" s="8" t="s">
        <v>187</v>
      </c>
      <c r="D25">
        <v>837</v>
      </c>
      <c r="E25" s="2">
        <v>1439.64</v>
      </c>
    </row>
    <row r="26" spans="1:5" x14ac:dyDescent="0.25">
      <c r="D26">
        <f>SUM(D3:D25)</f>
        <v>40285</v>
      </c>
      <c r="E26" s="2">
        <f>SUM(E3:E25)</f>
        <v>69290.200000000012</v>
      </c>
    </row>
  </sheetData>
  <sortState ref="A2:E26">
    <sortCondition ref="A1"/>
  </sortState>
  <mergeCells count="1">
    <mergeCell ref="A1:E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"/>
  <sheetViews>
    <sheetView tabSelected="1" workbookViewId="0">
      <selection activeCell="B7" sqref="B7"/>
    </sheetView>
  </sheetViews>
  <sheetFormatPr baseColWidth="10" defaultRowHeight="15" x14ac:dyDescent="0.25"/>
  <cols>
    <col min="1" max="1" width="36.85546875" bestFit="1" customWidth="1"/>
    <col min="2" max="2" width="15.42578125" bestFit="1" customWidth="1"/>
    <col min="3" max="3" width="19.7109375" style="5" bestFit="1" customWidth="1"/>
    <col min="4" max="4" width="31.28515625" bestFit="1" customWidth="1"/>
    <col min="5" max="5" width="24" bestFit="1" customWidth="1"/>
  </cols>
  <sheetData>
    <row r="1" spans="1:5" x14ac:dyDescent="0.25">
      <c r="A1" s="4" t="s">
        <v>151</v>
      </c>
      <c r="B1" s="4"/>
      <c r="C1" s="4"/>
      <c r="D1" s="4"/>
      <c r="E1" s="4"/>
    </row>
    <row r="2" spans="1:5" x14ac:dyDescent="0.25">
      <c r="A2" t="s">
        <v>0</v>
      </c>
      <c r="B2" t="s">
        <v>1</v>
      </c>
      <c r="C2" s="5" t="s">
        <v>150</v>
      </c>
      <c r="D2" t="s">
        <v>68</v>
      </c>
      <c r="E2" t="s">
        <v>69</v>
      </c>
    </row>
    <row r="3" spans="1:5" x14ac:dyDescent="0.25">
      <c r="A3" t="s">
        <v>2</v>
      </c>
      <c r="B3" s="3" t="s">
        <v>111</v>
      </c>
      <c r="C3" s="6" t="s">
        <v>71</v>
      </c>
      <c r="D3">
        <v>2465</v>
      </c>
      <c r="E3" s="2">
        <f t="shared" ref="E3:E42" si="0">D3*49.38</f>
        <v>121721.70000000001</v>
      </c>
    </row>
    <row r="4" spans="1:5" x14ac:dyDescent="0.25">
      <c r="A4" t="s">
        <v>46</v>
      </c>
      <c r="B4" s="3" t="s">
        <v>112</v>
      </c>
      <c r="C4" s="6" t="s">
        <v>72</v>
      </c>
      <c r="D4">
        <v>15467.75</v>
      </c>
      <c r="E4" s="2">
        <f t="shared" si="0"/>
        <v>763797.495</v>
      </c>
    </row>
    <row r="5" spans="1:5" x14ac:dyDescent="0.25">
      <c r="A5" t="s">
        <v>24</v>
      </c>
      <c r="B5" s="3" t="s">
        <v>113</v>
      </c>
      <c r="C5" s="6" t="s">
        <v>73</v>
      </c>
      <c r="D5">
        <v>462</v>
      </c>
      <c r="E5" s="2">
        <f t="shared" si="0"/>
        <v>22813.56</v>
      </c>
    </row>
    <row r="6" spans="1:5" x14ac:dyDescent="0.25">
      <c r="A6" t="s">
        <v>29</v>
      </c>
      <c r="B6" s="3" t="s">
        <v>169</v>
      </c>
      <c r="C6" s="6" t="s">
        <v>74</v>
      </c>
      <c r="D6">
        <v>206</v>
      </c>
      <c r="E6" s="2">
        <f t="shared" si="0"/>
        <v>10172.280000000001</v>
      </c>
    </row>
    <row r="7" spans="1:5" x14ac:dyDescent="0.25">
      <c r="A7" t="s">
        <v>33</v>
      </c>
      <c r="B7" s="3" t="s">
        <v>114</v>
      </c>
      <c r="C7" s="6" t="s">
        <v>75</v>
      </c>
      <c r="D7">
        <v>447</v>
      </c>
      <c r="E7" s="2">
        <f t="shared" si="0"/>
        <v>22072.86</v>
      </c>
    </row>
    <row r="8" spans="1:5" x14ac:dyDescent="0.25">
      <c r="A8" t="s">
        <v>31</v>
      </c>
      <c r="B8" s="3" t="s">
        <v>115</v>
      </c>
      <c r="C8" s="6" t="s">
        <v>76</v>
      </c>
      <c r="D8">
        <v>351.5</v>
      </c>
      <c r="E8" s="2">
        <f t="shared" si="0"/>
        <v>17357.07</v>
      </c>
    </row>
    <row r="9" spans="1:5" x14ac:dyDescent="0.25">
      <c r="A9" t="s">
        <v>32</v>
      </c>
      <c r="B9" s="3" t="s">
        <v>116</v>
      </c>
      <c r="C9" s="6" t="s">
        <v>77</v>
      </c>
      <c r="D9">
        <v>523</v>
      </c>
      <c r="E9" s="2">
        <f t="shared" si="0"/>
        <v>25825.74</v>
      </c>
    </row>
    <row r="10" spans="1:5" x14ac:dyDescent="0.25">
      <c r="A10" t="s">
        <v>26</v>
      </c>
      <c r="B10" s="3" t="s">
        <v>117</v>
      </c>
      <c r="C10" s="6" t="s">
        <v>78</v>
      </c>
      <c r="D10">
        <v>1108.5</v>
      </c>
      <c r="E10" s="2">
        <f t="shared" si="0"/>
        <v>54737.73</v>
      </c>
    </row>
    <row r="11" spans="1:5" x14ac:dyDescent="0.25">
      <c r="A11" t="s">
        <v>27</v>
      </c>
      <c r="B11" s="3" t="s">
        <v>118</v>
      </c>
      <c r="C11" s="6" t="s">
        <v>79</v>
      </c>
      <c r="D11">
        <v>374</v>
      </c>
      <c r="E11" s="2">
        <f t="shared" si="0"/>
        <v>18468.120000000003</v>
      </c>
    </row>
    <row r="12" spans="1:5" x14ac:dyDescent="0.25">
      <c r="A12" t="s">
        <v>34</v>
      </c>
      <c r="B12" s="3" t="s">
        <v>119</v>
      </c>
      <c r="C12" s="6" t="s">
        <v>80</v>
      </c>
      <c r="D12">
        <v>417.5</v>
      </c>
      <c r="E12" s="2">
        <f t="shared" si="0"/>
        <v>20616.150000000001</v>
      </c>
    </row>
    <row r="13" spans="1:5" x14ac:dyDescent="0.25">
      <c r="A13" t="s">
        <v>47</v>
      </c>
      <c r="B13" s="3" t="s">
        <v>120</v>
      </c>
      <c r="C13" s="6" t="s">
        <v>81</v>
      </c>
      <c r="D13">
        <v>292</v>
      </c>
      <c r="E13" s="2">
        <f t="shared" si="0"/>
        <v>14418.960000000001</v>
      </c>
    </row>
    <row r="14" spans="1:5" x14ac:dyDescent="0.25">
      <c r="A14" t="s">
        <v>48</v>
      </c>
      <c r="B14" s="3" t="s">
        <v>121</v>
      </c>
      <c r="C14" s="6" t="s">
        <v>82</v>
      </c>
      <c r="D14">
        <v>249</v>
      </c>
      <c r="E14" s="2">
        <f t="shared" si="0"/>
        <v>12295.62</v>
      </c>
    </row>
    <row r="15" spans="1:5" x14ac:dyDescent="0.25">
      <c r="A15" t="s">
        <v>54</v>
      </c>
      <c r="B15" s="3" t="s">
        <v>122</v>
      </c>
      <c r="C15" s="6" t="s">
        <v>83</v>
      </c>
      <c r="D15">
        <v>545</v>
      </c>
      <c r="E15" s="2">
        <f t="shared" si="0"/>
        <v>26912.100000000002</v>
      </c>
    </row>
    <row r="16" spans="1:5" x14ac:dyDescent="0.25">
      <c r="A16" t="s">
        <v>49</v>
      </c>
      <c r="B16" s="3" t="s">
        <v>123</v>
      </c>
      <c r="C16" s="6" t="s">
        <v>84</v>
      </c>
      <c r="D16">
        <v>385</v>
      </c>
      <c r="E16" s="2">
        <f t="shared" si="0"/>
        <v>19011.3</v>
      </c>
    </row>
    <row r="17" spans="1:5" x14ac:dyDescent="0.25">
      <c r="A17" t="s">
        <v>50</v>
      </c>
      <c r="B17" s="3" t="s">
        <v>124</v>
      </c>
      <c r="C17" s="6" t="s">
        <v>85</v>
      </c>
      <c r="D17">
        <v>432.5</v>
      </c>
      <c r="E17" s="2">
        <f t="shared" si="0"/>
        <v>21356.850000000002</v>
      </c>
    </row>
    <row r="18" spans="1:5" x14ac:dyDescent="0.25">
      <c r="A18" t="s">
        <v>51</v>
      </c>
      <c r="B18" s="3" t="s">
        <v>125</v>
      </c>
      <c r="C18" s="6" t="s">
        <v>86</v>
      </c>
      <c r="D18">
        <v>208</v>
      </c>
      <c r="E18" s="2">
        <f t="shared" si="0"/>
        <v>10271.040000000001</v>
      </c>
    </row>
    <row r="19" spans="1:5" x14ac:dyDescent="0.25">
      <c r="A19" t="s">
        <v>52</v>
      </c>
      <c r="B19" s="3" t="s">
        <v>126</v>
      </c>
      <c r="C19" s="6" t="s">
        <v>87</v>
      </c>
      <c r="D19">
        <v>332.5</v>
      </c>
      <c r="E19" s="2">
        <f t="shared" si="0"/>
        <v>16418.850000000002</v>
      </c>
    </row>
    <row r="20" spans="1:5" x14ac:dyDescent="0.25">
      <c r="A20" t="s">
        <v>53</v>
      </c>
      <c r="B20" s="3" t="s">
        <v>127</v>
      </c>
      <c r="C20" s="6" t="s">
        <v>88</v>
      </c>
      <c r="D20">
        <v>575</v>
      </c>
      <c r="E20" s="2">
        <f t="shared" si="0"/>
        <v>28393.5</v>
      </c>
    </row>
    <row r="21" spans="1:5" x14ac:dyDescent="0.25">
      <c r="A21" t="s">
        <v>9</v>
      </c>
      <c r="B21" s="3" t="s">
        <v>128</v>
      </c>
      <c r="C21" s="6" t="s">
        <v>89</v>
      </c>
      <c r="D21">
        <v>781</v>
      </c>
      <c r="E21" s="2">
        <f t="shared" si="0"/>
        <v>38565.78</v>
      </c>
    </row>
    <row r="22" spans="1:5" x14ac:dyDescent="0.25">
      <c r="A22" t="s">
        <v>10</v>
      </c>
      <c r="B22" s="3" t="s">
        <v>129</v>
      </c>
      <c r="C22" s="6" t="s">
        <v>90</v>
      </c>
      <c r="D22">
        <v>2126</v>
      </c>
      <c r="E22" s="2">
        <f t="shared" si="0"/>
        <v>104981.88</v>
      </c>
    </row>
    <row r="23" spans="1:5" x14ac:dyDescent="0.25">
      <c r="A23" t="s">
        <v>55</v>
      </c>
      <c r="B23" s="3" t="s">
        <v>130</v>
      </c>
      <c r="C23" s="6" t="s">
        <v>91</v>
      </c>
      <c r="D23">
        <v>1489</v>
      </c>
      <c r="E23" s="2">
        <f t="shared" si="0"/>
        <v>73526.820000000007</v>
      </c>
    </row>
    <row r="24" spans="1:5" x14ac:dyDescent="0.25">
      <c r="A24" t="s">
        <v>12</v>
      </c>
      <c r="B24" s="3" t="s">
        <v>131</v>
      </c>
      <c r="C24" s="6" t="s">
        <v>92</v>
      </c>
      <c r="D24">
        <v>1784</v>
      </c>
      <c r="E24" s="2">
        <f t="shared" si="0"/>
        <v>88093.92</v>
      </c>
    </row>
    <row r="25" spans="1:5" x14ac:dyDescent="0.25">
      <c r="A25" t="s">
        <v>14</v>
      </c>
      <c r="B25" s="3" t="s">
        <v>132</v>
      </c>
      <c r="C25" s="6" t="s">
        <v>93</v>
      </c>
      <c r="D25">
        <v>1253.5</v>
      </c>
      <c r="E25" s="2">
        <f t="shared" si="0"/>
        <v>61897.83</v>
      </c>
    </row>
    <row r="26" spans="1:5" x14ac:dyDescent="0.25">
      <c r="A26" t="s">
        <v>20</v>
      </c>
      <c r="B26" s="3" t="s">
        <v>133</v>
      </c>
      <c r="C26" s="6" t="s">
        <v>94</v>
      </c>
      <c r="D26">
        <v>2358</v>
      </c>
      <c r="E26" s="2">
        <f t="shared" si="0"/>
        <v>116438.04000000001</v>
      </c>
    </row>
    <row r="27" spans="1:5" x14ac:dyDescent="0.25">
      <c r="A27" t="s">
        <v>22</v>
      </c>
      <c r="B27" s="3" t="s">
        <v>134</v>
      </c>
      <c r="C27" s="6" t="s">
        <v>95</v>
      </c>
      <c r="D27">
        <v>1176.5</v>
      </c>
      <c r="E27" s="2">
        <f t="shared" si="0"/>
        <v>58095.57</v>
      </c>
    </row>
    <row r="28" spans="1:5" x14ac:dyDescent="0.25">
      <c r="A28" t="s">
        <v>23</v>
      </c>
      <c r="B28" s="3" t="s">
        <v>135</v>
      </c>
      <c r="C28" s="6" t="s">
        <v>96</v>
      </c>
      <c r="D28">
        <v>1599</v>
      </c>
      <c r="E28" s="2">
        <f t="shared" si="0"/>
        <v>78958.62000000001</v>
      </c>
    </row>
    <row r="29" spans="1:5" x14ac:dyDescent="0.25">
      <c r="A29" t="s">
        <v>56</v>
      </c>
      <c r="B29" s="3" t="s">
        <v>136</v>
      </c>
      <c r="C29" s="6" t="s">
        <v>97</v>
      </c>
      <c r="D29">
        <v>1117.5</v>
      </c>
      <c r="E29" s="2">
        <f t="shared" si="0"/>
        <v>55182.15</v>
      </c>
    </row>
    <row r="30" spans="1:5" x14ac:dyDescent="0.25">
      <c r="A30" t="s">
        <v>57</v>
      </c>
      <c r="B30" s="3" t="s">
        <v>137</v>
      </c>
      <c r="C30" s="6" t="s">
        <v>98</v>
      </c>
      <c r="D30">
        <v>695</v>
      </c>
      <c r="E30" s="2">
        <f t="shared" si="0"/>
        <v>34319.1</v>
      </c>
    </row>
    <row r="31" spans="1:5" x14ac:dyDescent="0.25">
      <c r="A31" t="s">
        <v>16</v>
      </c>
      <c r="B31" s="3" t="s">
        <v>138</v>
      </c>
      <c r="C31" s="6" t="s">
        <v>99</v>
      </c>
      <c r="D31">
        <v>1779.75</v>
      </c>
      <c r="E31" s="2">
        <f t="shared" si="0"/>
        <v>87884.055000000008</v>
      </c>
    </row>
    <row r="32" spans="1:5" x14ac:dyDescent="0.25">
      <c r="A32" t="s">
        <v>17</v>
      </c>
      <c r="B32" s="3" t="s">
        <v>139</v>
      </c>
      <c r="C32" s="6" t="s">
        <v>100</v>
      </c>
      <c r="D32">
        <v>2544.75</v>
      </c>
      <c r="E32" s="2">
        <f t="shared" si="0"/>
        <v>125659.755</v>
      </c>
    </row>
    <row r="33" spans="1:5" x14ac:dyDescent="0.25">
      <c r="A33" t="s">
        <v>58</v>
      </c>
      <c r="B33" s="3" t="s">
        <v>140</v>
      </c>
      <c r="C33" s="6" t="s">
        <v>101</v>
      </c>
      <c r="D33">
        <v>1155.5</v>
      </c>
      <c r="E33" s="2">
        <f t="shared" si="0"/>
        <v>57058.590000000004</v>
      </c>
    </row>
    <row r="34" spans="1:5" x14ac:dyDescent="0.25">
      <c r="A34" t="s">
        <v>19</v>
      </c>
      <c r="B34" s="3" t="s">
        <v>141</v>
      </c>
      <c r="C34" s="6" t="s">
        <v>102</v>
      </c>
      <c r="D34">
        <v>1796.25</v>
      </c>
      <c r="E34" s="2">
        <f t="shared" si="0"/>
        <v>88698.825000000012</v>
      </c>
    </row>
    <row r="35" spans="1:5" x14ac:dyDescent="0.25">
      <c r="A35" t="s">
        <v>59</v>
      </c>
      <c r="B35" s="3" t="s">
        <v>142</v>
      </c>
      <c r="C35" s="6" t="s">
        <v>103</v>
      </c>
      <c r="D35">
        <v>1370.5</v>
      </c>
      <c r="E35" s="2">
        <f t="shared" si="0"/>
        <v>67675.290000000008</v>
      </c>
    </row>
    <row r="36" spans="1:5" x14ac:dyDescent="0.25">
      <c r="A36" t="s">
        <v>60</v>
      </c>
      <c r="B36" s="3" t="s">
        <v>143</v>
      </c>
      <c r="C36" s="6" t="s">
        <v>104</v>
      </c>
      <c r="D36">
        <v>1241.75</v>
      </c>
      <c r="E36" s="2">
        <f t="shared" si="0"/>
        <v>61317.615000000005</v>
      </c>
    </row>
    <row r="37" spans="1:5" x14ac:dyDescent="0.25">
      <c r="A37" t="s">
        <v>61</v>
      </c>
      <c r="B37" s="3" t="s">
        <v>144</v>
      </c>
      <c r="C37" s="6" t="s">
        <v>105</v>
      </c>
      <c r="D37">
        <v>101</v>
      </c>
      <c r="E37" s="2">
        <f t="shared" si="0"/>
        <v>4987.38</v>
      </c>
    </row>
    <row r="38" spans="1:5" x14ac:dyDescent="0.25">
      <c r="A38" t="s">
        <v>62</v>
      </c>
      <c r="B38" s="3" t="s">
        <v>145</v>
      </c>
      <c r="C38" s="6" t="s">
        <v>106</v>
      </c>
      <c r="D38">
        <v>401</v>
      </c>
      <c r="E38" s="2">
        <f t="shared" si="0"/>
        <v>19801.38</v>
      </c>
    </row>
    <row r="39" spans="1:5" x14ac:dyDescent="0.25">
      <c r="A39" t="s">
        <v>36</v>
      </c>
      <c r="B39" s="3" t="s">
        <v>146</v>
      </c>
      <c r="C39" s="6" t="s">
        <v>107</v>
      </c>
      <c r="D39">
        <v>675</v>
      </c>
      <c r="E39" s="2">
        <f t="shared" si="0"/>
        <v>33331.5</v>
      </c>
    </row>
    <row r="40" spans="1:5" x14ac:dyDescent="0.25">
      <c r="A40" t="s">
        <v>38</v>
      </c>
      <c r="B40" s="3" t="s">
        <v>147</v>
      </c>
      <c r="C40" s="6" t="s">
        <v>108</v>
      </c>
      <c r="D40">
        <v>3568</v>
      </c>
      <c r="E40" s="2">
        <f t="shared" si="0"/>
        <v>176187.84</v>
      </c>
    </row>
    <row r="41" spans="1:5" x14ac:dyDescent="0.25">
      <c r="A41" t="s">
        <v>39</v>
      </c>
      <c r="B41" s="3" t="s">
        <v>148</v>
      </c>
      <c r="C41" s="6" t="s">
        <v>109</v>
      </c>
      <c r="D41">
        <v>437.25</v>
      </c>
      <c r="E41" s="2">
        <f t="shared" si="0"/>
        <v>21591.405000000002</v>
      </c>
    </row>
    <row r="42" spans="1:5" x14ac:dyDescent="0.25">
      <c r="A42" t="s">
        <v>63</v>
      </c>
      <c r="B42" s="3" t="s">
        <v>149</v>
      </c>
      <c r="C42" s="6" t="s">
        <v>110</v>
      </c>
      <c r="D42">
        <v>1247</v>
      </c>
      <c r="E42" s="2">
        <f t="shared" si="0"/>
        <v>61576.86</v>
      </c>
    </row>
    <row r="43" spans="1:5" x14ac:dyDescent="0.25">
      <c r="D43" s="1">
        <f>SUM(D3:D42)</f>
        <v>55538.5</v>
      </c>
      <c r="E43" s="2">
        <f>SUM(E3:E42)</f>
        <v>2742491.1300000004</v>
      </c>
    </row>
  </sheetData>
  <sortState ref="A2:E42">
    <sortCondition ref="A2"/>
  </sortState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ETAN</vt:lpstr>
      <vt:lpstr>INSU</vt:lpstr>
      <vt:lpstr>ADAL</vt:lpstr>
    </vt:vector>
  </TitlesOfParts>
  <Company>PPT/DSI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kristel.jacquier</dc:creator>
  <cp:lastModifiedBy>NEDELLEC, Etienne (DSS/FSS/1C)</cp:lastModifiedBy>
  <dcterms:created xsi:type="dcterms:W3CDTF">2022-03-01T16:21:39Z</dcterms:created>
  <dcterms:modified xsi:type="dcterms:W3CDTF">2022-08-04T08:52:11Z</dcterms:modified>
</cp:coreProperties>
</file>