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X:\DIONIS\17-DTAAP\Stéphanie\STAT\00_Demandes diverses\Commandes de TROD\"/>
    </mc:Choice>
  </mc:AlternateContent>
  <bookViews>
    <workbookView xWindow="0" yWindow="0" windowWidth="23040" windowHeight="8328"/>
  </bookViews>
  <sheets>
    <sheet name="Nb de commandes par région" sheetId="4" r:id="rId1"/>
    <sheet name="Détail par caisse" sheetId="1" r:id="rId2"/>
  </sheets>
  <definedNames>
    <definedName name="_xlnm._FilterDatabase" localSheetId="1" hidden="1">'Détail par caisse'!$A$10:$O$117</definedName>
  </definedNames>
  <calcPr calcId="162913"/>
</workbook>
</file>

<file path=xl/calcChain.xml><?xml version="1.0" encoding="utf-8"?>
<calcChain xmlns="http://schemas.openxmlformats.org/spreadsheetml/2006/main">
  <c r="E10" i="4" l="1"/>
  <c r="E11" i="4"/>
  <c r="E12" i="4"/>
  <c r="E13" i="4"/>
  <c r="E14" i="4"/>
  <c r="E15" i="4"/>
  <c r="E16" i="4"/>
  <c r="E17" i="4"/>
  <c r="E18" i="4"/>
  <c r="E19" i="4"/>
  <c r="E20" i="4"/>
  <c r="E21" i="4"/>
  <c r="E22" i="4"/>
  <c r="E23" i="4"/>
  <c r="E24" i="4"/>
  <c r="E25" i="4"/>
  <c r="E26" i="4"/>
  <c r="E27" i="4"/>
  <c r="E9" i="4"/>
  <c r="C27" i="4"/>
  <c r="D27" i="4"/>
  <c r="F27" i="4" s="1"/>
  <c r="B27" i="4"/>
  <c r="F118" i="1"/>
  <c r="D118" i="1"/>
  <c r="J118" i="1"/>
  <c r="L118" i="1"/>
  <c r="O118" i="1" s="1"/>
  <c r="N118" i="1"/>
  <c r="H118" i="1"/>
  <c r="K118" i="1" s="1"/>
  <c r="F10" i="4"/>
  <c r="F11" i="4"/>
  <c r="F12" i="4"/>
  <c r="F13" i="4"/>
  <c r="F14" i="4"/>
  <c r="F15" i="4"/>
  <c r="F16" i="4"/>
  <c r="F17" i="4"/>
  <c r="F18" i="4"/>
  <c r="F19" i="4"/>
  <c r="F20" i="4"/>
  <c r="F21" i="4"/>
  <c r="F22" i="4"/>
  <c r="F23" i="4"/>
  <c r="F24" i="4"/>
  <c r="F25" i="4"/>
  <c r="F26" i="4"/>
  <c r="F9" i="4"/>
  <c r="G118" i="1" l="1"/>
</calcChain>
</file>

<file path=xl/sharedStrings.xml><?xml version="1.0" encoding="utf-8"?>
<sst xmlns="http://schemas.openxmlformats.org/spreadsheetml/2006/main" count="375" uniqueCount="173">
  <si>
    <t>CPAM de l'AIN</t>
  </si>
  <si>
    <t>CPAM de l'AISNE</t>
  </si>
  <si>
    <t>CPAM de l'ALLIER</t>
  </si>
  <si>
    <t>CPAM des ALPES de HAUTE-PROVENCE</t>
  </si>
  <si>
    <t>CPAM des HAUTES-ALPES</t>
  </si>
  <si>
    <t>CPAM des ALPES MARITIMES</t>
  </si>
  <si>
    <t>CPAM de l'ARDECHE</t>
  </si>
  <si>
    <t>CPAM des ARDENNES</t>
  </si>
  <si>
    <t>CPAM de l'ARIÈGE</t>
  </si>
  <si>
    <t>CPAM de l'AUBE</t>
  </si>
  <si>
    <t>CPAM de l'AUDE</t>
  </si>
  <si>
    <t>CPAM de l'AVEYRON</t>
  </si>
  <si>
    <t>CPAM des BOUCHES du RHÔNE</t>
  </si>
  <si>
    <t>CPAM du CALVADOS</t>
  </si>
  <si>
    <t>CPAM du CANTAL</t>
  </si>
  <si>
    <t>CPAM de CHARENTE</t>
  </si>
  <si>
    <t>CPAM de CHARENTE-MARITIME</t>
  </si>
  <si>
    <t>CPAM du CHER</t>
  </si>
  <si>
    <t>CPAM de la CORRÈZE</t>
  </si>
  <si>
    <t>CPAM de la Corse du Sud</t>
  </si>
  <si>
    <t>CPAM de la Haute-Corse</t>
  </si>
  <si>
    <t>CPAM de la CÔTE d'OR</t>
  </si>
  <si>
    <t>CPAM des CÔTES d'ARMOR</t>
  </si>
  <si>
    <t>CPAM de la CREUSE</t>
  </si>
  <si>
    <t>CPAM de DORDOGNE</t>
  </si>
  <si>
    <t>CPAM du DOUBS</t>
  </si>
  <si>
    <t>CPAM de la DRÔME</t>
  </si>
  <si>
    <t>CPAM de l'EURE</t>
  </si>
  <si>
    <t>CPAM de l'EURE et LOIR</t>
  </si>
  <si>
    <t>CPAM du FINISTERE</t>
  </si>
  <si>
    <t>CPAM du GARD</t>
  </si>
  <si>
    <t>CPAM de HAUTE-GARONNE</t>
  </si>
  <si>
    <t>CPAM du GERS</t>
  </si>
  <si>
    <t>CPAM de GIRONDE</t>
  </si>
  <si>
    <t>CPAM de l'HERAULT</t>
  </si>
  <si>
    <t>CPAM d'ILLE et VILAINE</t>
  </si>
  <si>
    <t>CPAM de l'INDRE</t>
  </si>
  <si>
    <t>CPAM d'INDRE et LOIRE</t>
  </si>
  <si>
    <t>CPAM de l'ISERE</t>
  </si>
  <si>
    <t>CPAM du JURA</t>
  </si>
  <si>
    <t>CPAM des LANDES</t>
  </si>
  <si>
    <t>CPAM du LOIR et CHER</t>
  </si>
  <si>
    <t>CPAM de la LOIRE</t>
  </si>
  <si>
    <t>CPAM de HAUTE-LOIRE</t>
  </si>
  <si>
    <t>CPAM de LOIRE-ATLANTIQUE</t>
  </si>
  <si>
    <t>CPAM du LOIRET</t>
  </si>
  <si>
    <t>CPAM du LOT</t>
  </si>
  <si>
    <t>CPAM du LOT ET GARONNE</t>
  </si>
  <si>
    <t>CCSS de LOZÈRE</t>
  </si>
  <si>
    <t>CPAM de MAINE-ET-LOIRE</t>
  </si>
  <si>
    <t>CPAM de la MANCHE</t>
  </si>
  <si>
    <t>CPAM de la MARNE</t>
  </si>
  <si>
    <t>CPAM de HAUTE-MARNE</t>
  </si>
  <si>
    <t>CPAM de la MAYENNE</t>
  </si>
  <si>
    <t>CPAM DE MEURTHE-ET-MOSELLE</t>
  </si>
  <si>
    <t>CPAM de la MEUSE</t>
  </si>
  <si>
    <t>CPAM du MORBIHAN</t>
  </si>
  <si>
    <t>CPAM de MOSELLE</t>
  </si>
  <si>
    <t>CPAM de la NIÈVRE</t>
  </si>
  <si>
    <t>CPAM des FLANDRES-DUNKERQUE-ARMENTIERES</t>
  </si>
  <si>
    <t>CPAM de LILLE-DOUAI</t>
  </si>
  <si>
    <t>CPAM de ROUBAIX-TOURCOING</t>
  </si>
  <si>
    <t>CPAM du HAINAUT</t>
  </si>
  <si>
    <t>CPAM de l'OISE</t>
  </si>
  <si>
    <t>CPAM de l'ORNE</t>
  </si>
  <si>
    <t>CPAM de la COTE d'OPALE</t>
  </si>
  <si>
    <t>CPAM de l'ARTOIS</t>
  </si>
  <si>
    <t>CPAM du PUY-de-DÔME</t>
  </si>
  <si>
    <t>CPAM de BAYONNE</t>
  </si>
  <si>
    <t>CPAM de PAU</t>
  </si>
  <si>
    <t>CPAM des HAUTES-PYRÉNÉES</t>
  </si>
  <si>
    <t>CPAM des PYRÉNÉES-ORIENTALES</t>
  </si>
  <si>
    <t>CPAM du BAS-RHIN</t>
  </si>
  <si>
    <t>CPAM du HAUT-RHIN</t>
  </si>
  <si>
    <t>CPAM du RHONE</t>
  </si>
  <si>
    <t>CPAM de HAUTE-SAÔNE</t>
  </si>
  <si>
    <t>CPAM de SAÔNE et LOIRE</t>
  </si>
  <si>
    <t>CPAM de la SARTHE</t>
  </si>
  <si>
    <t>CPAM de SAVOIE</t>
  </si>
  <si>
    <t>CPAM de HAUTE-SAVOIE</t>
  </si>
  <si>
    <t>CPAM de PARIS</t>
  </si>
  <si>
    <t>CPAM du HAVRE</t>
  </si>
  <si>
    <t>CPAM de ROUEN-ELBEUF-DIEPPE-SEINE-MARITIME</t>
  </si>
  <si>
    <t>CPAM de SEINE-et-MARNE</t>
  </si>
  <si>
    <t>CPAM des YVELINES</t>
  </si>
  <si>
    <t>CPAM des DEUX-SEVRES</t>
  </si>
  <si>
    <t>CPAM de la SOMME</t>
  </si>
  <si>
    <t>CPAM du TARN</t>
  </si>
  <si>
    <t>CPAM de TARN et GARONNE</t>
  </si>
  <si>
    <t>CPAM du VAR</t>
  </si>
  <si>
    <t>CPAM du VAUCLUSE</t>
  </si>
  <si>
    <t>CPAM de VENDÉE</t>
  </si>
  <si>
    <t>CPAM de la VIENNE</t>
  </si>
  <si>
    <t>CPAM de la HAUTE-VIENNE</t>
  </si>
  <si>
    <t>CPAM des VOSGES</t>
  </si>
  <si>
    <t>CPAM de l'YONNE</t>
  </si>
  <si>
    <t>CPAM du TERRITOIRE de BELFORT</t>
  </si>
  <si>
    <t>CPAM de l'ESSONNE</t>
  </si>
  <si>
    <t>CPAM des Hauts-de-Seine</t>
  </si>
  <si>
    <t>CPAM de la SEINE-SAINT-DENIS</t>
  </si>
  <si>
    <t>CPAM du VAL de MARNE</t>
  </si>
  <si>
    <t>CPAM du VAL d'OISE</t>
  </si>
  <si>
    <t>Caisse Générale de Sécurité Sociale de la GUADELOUPE</t>
  </si>
  <si>
    <t>Caisse Générale de Sécurité Sociale de la MARTINIQUE</t>
  </si>
  <si>
    <t>Caisse Générale de Sécurité Sociale de GUYANE</t>
  </si>
  <si>
    <t>Caisse Générale de Sécurité Sociale de REUNION</t>
  </si>
  <si>
    <t>Caisse de Sécurité Sociale de MAYOTTE</t>
  </si>
  <si>
    <t>01</t>
  </si>
  <si>
    <t>84</t>
  </si>
  <si>
    <t>Auvergne-Rhône-Alpes</t>
  </si>
  <si>
    <t>02</t>
  </si>
  <si>
    <t>32</t>
  </si>
  <si>
    <t>Hauts-de-France</t>
  </si>
  <si>
    <t>03</t>
  </si>
  <si>
    <t>04</t>
  </si>
  <si>
    <t>93</t>
  </si>
  <si>
    <t>Provence-Alpes-Côte d'Azur</t>
  </si>
  <si>
    <t>06</t>
  </si>
  <si>
    <t>44</t>
  </si>
  <si>
    <t>Grand-Est</t>
  </si>
  <si>
    <t>76</t>
  </si>
  <si>
    <t>Occitanie</t>
  </si>
  <si>
    <t>11</t>
  </si>
  <si>
    <t>28</t>
  </si>
  <si>
    <t>Normandie</t>
  </si>
  <si>
    <t>75</t>
  </si>
  <si>
    <t>Nouvelle-Aquitaine</t>
  </si>
  <si>
    <t>24</t>
  </si>
  <si>
    <t>Centre-Val de Loire</t>
  </si>
  <si>
    <t>27</t>
  </si>
  <si>
    <t>Bourgogne-Franche-Comté</t>
  </si>
  <si>
    <t>53</t>
  </si>
  <si>
    <t>Bretagne</t>
  </si>
  <si>
    <t>94</t>
  </si>
  <si>
    <t>Corse</t>
  </si>
  <si>
    <t>52</t>
  </si>
  <si>
    <t>Pays de la Loire</t>
  </si>
  <si>
    <t>Île-de-France</t>
  </si>
  <si>
    <t>Guadeloupe</t>
  </si>
  <si>
    <t>Martinique</t>
  </si>
  <si>
    <t>Guyane</t>
  </si>
  <si>
    <t>La Réunion</t>
  </si>
  <si>
    <t>Mayotte</t>
  </si>
  <si>
    <t>Total général</t>
  </si>
  <si>
    <t>Libellé région</t>
  </si>
  <si>
    <t>Code région</t>
  </si>
  <si>
    <t>Caisse</t>
  </si>
  <si>
    <t>Nb de boites commandées  2022</t>
  </si>
  <si>
    <t>Nb de Commandes / utilisateur 2022</t>
  </si>
  <si>
    <t>Nb. de commandes 2022</t>
  </si>
  <si>
    <t>Nb d'utilisateurs 2022</t>
  </si>
  <si>
    <t>Nb. de commandes 2023</t>
  </si>
  <si>
    <t>Nb d'utilisateurs 2023</t>
  </si>
  <si>
    <t>Nb de boites commandées  2023</t>
  </si>
  <si>
    <t>Nb de Commandes / utilisateur 2023</t>
  </si>
  <si>
    <t>Champs :</t>
  </si>
  <si>
    <t>- Médecins éligibles à la commande de TROD angine : Médecin généraliste (codes spécialite 01,21,22), Pédiatres (12), ORL (11). A noter que le lien de commande de dispositif TROD angine est non visible pour les médecins des autres spécialités.</t>
  </si>
  <si>
    <t>- Le nombre d'utilisateurs correspond au nb de médecins ayant passé commande</t>
  </si>
  <si>
    <t>- 1 boite contient 25 tests</t>
  </si>
  <si>
    <t>Evolution 2022/2023</t>
  </si>
  <si>
    <t>Nb de boites TROD angine commandées en 2022</t>
  </si>
  <si>
    <t>Nb de boites TROD angine commandées en 2023</t>
  </si>
  <si>
    <t>Nb. de commandes 2021</t>
  </si>
  <si>
    <t>Nb d'utilisateurs 2021</t>
  </si>
  <si>
    <t>Nb de boites commandées  2021</t>
  </si>
  <si>
    <t>Nb de Commandes / utilisateur 2021</t>
  </si>
  <si>
    <t>- Commandes réalisées en 2021, 2022 et 2023</t>
  </si>
  <si>
    <t>Suivi des commandes de TROD angine réalisées par les médecins de 2021 à 2023</t>
  </si>
  <si>
    <t>Nb de boites TROD angine commandées en 2021</t>
  </si>
  <si>
    <t>Evolution 2021/2022</t>
  </si>
  <si>
    <t>France entière</t>
  </si>
  <si>
    <r>
      <rPr>
        <b/>
        <sz val="11"/>
        <color theme="1"/>
        <rFont val="Calibri"/>
        <family val="2"/>
        <scheme val="minor"/>
      </rPr>
      <t>Source</t>
    </r>
    <r>
      <rPr>
        <sz val="11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>:</t>
    </r>
    <r>
      <rPr>
        <sz val="11"/>
        <color theme="1"/>
        <rFont val="Calibri"/>
        <family val="2"/>
        <scheme val="minor"/>
      </rPr>
      <t xml:space="preserve"> STAT-PS , outil de suivi des l'usage des téléservices professionnels (DIONIS)</t>
    </r>
  </si>
  <si>
    <t>- Exclusion des commandes faites par les établissements et dispensaires/centres de santé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</si>
</sst>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6"/>
      <color theme="1"/>
      <name val="Calibri"/>
      <family val="2"/>
      <scheme val="minor"/>
    </font>
    <font>
      <sz val="10.5"/>
      <color theme="1"/>
      <name val="Calibri"/>
      <family val="2"/>
      <scheme val="minor"/>
    </font>
    <font>
      <b/>
      <sz val="10.5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i/>
      <sz val="10.5"/>
      <color theme="1"/>
      <name val="Calibri"/>
      <family val="2"/>
      <scheme val="minor"/>
    </font>
    <font>
      <i/>
      <sz val="10.5"/>
      <color theme="1"/>
      <name val="Calibri"/>
      <family val="2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92D05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4" tint="0.59999389629810485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44">
    <xf numFmtId="0" fontId="0" fillId="0" borderId="0"/>
    <xf numFmtId="9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" fillId="8" borderId="8" applyNumberFormat="0" applyFont="0" applyAlignment="0" applyProtection="0"/>
  </cellStyleXfs>
  <cellXfs count="49">
    <xf numFmtId="0" fontId="0" fillId="0" borderId="0" xfId="0"/>
    <xf numFmtId="0" fontId="0" fillId="0" borderId="0" xfId="0" applyFill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20" fillId="0" borderId="12" xfId="0" applyFont="1" applyFill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0" fillId="0" borderId="14" xfId="0" applyFont="1" applyBorder="1" applyAlignment="1">
      <alignment horizontal="center" vertical="center" wrapText="1"/>
    </xf>
    <xf numFmtId="3" fontId="20" fillId="35" borderId="12" xfId="0" applyNumberFormat="1" applyFont="1" applyFill="1" applyBorder="1" applyAlignment="1">
      <alignment horizontal="center" vertical="center" wrapText="1"/>
    </xf>
    <xf numFmtId="3" fontId="20" fillId="35" borderId="13" xfId="0" applyNumberFormat="1" applyFont="1" applyFill="1" applyBorder="1" applyAlignment="1">
      <alignment horizontal="center" vertical="center" wrapText="1"/>
    </xf>
    <xf numFmtId="0" fontId="20" fillId="35" borderId="14" xfId="0" applyFont="1" applyFill="1" applyBorder="1" applyAlignment="1">
      <alignment horizontal="center" vertical="center" wrapText="1"/>
    </xf>
    <xf numFmtId="3" fontId="20" fillId="33" borderId="12" xfId="0" applyNumberFormat="1" applyFont="1" applyFill="1" applyBorder="1" applyAlignment="1">
      <alignment horizontal="center" vertical="center" wrapText="1"/>
    </xf>
    <xf numFmtId="3" fontId="20" fillId="33" borderId="13" xfId="0" applyNumberFormat="1" applyFont="1" applyFill="1" applyBorder="1" applyAlignment="1">
      <alignment horizontal="center" vertical="center" wrapText="1"/>
    </xf>
    <xf numFmtId="0" fontId="20" fillId="33" borderId="14" xfId="0" applyFont="1" applyFill="1" applyBorder="1" applyAlignment="1">
      <alignment horizontal="center" vertical="center" wrapText="1"/>
    </xf>
    <xf numFmtId="0" fontId="18" fillId="0" borderId="0" xfId="0" applyFont="1" applyFill="1" applyAlignment="1">
      <alignment vertical="center"/>
    </xf>
    <xf numFmtId="3" fontId="0" fillId="0" borderId="0" xfId="0" applyNumberFormat="1" applyAlignment="1">
      <alignment vertical="center"/>
    </xf>
    <xf numFmtId="0" fontId="16" fillId="0" borderId="0" xfId="0" applyFont="1" applyFill="1" applyAlignment="1">
      <alignment vertical="center"/>
    </xf>
    <xf numFmtId="0" fontId="0" fillId="0" borderId="0" xfId="0" quotePrefix="1" applyFill="1" applyAlignment="1">
      <alignment vertical="center"/>
    </xf>
    <xf numFmtId="0" fontId="19" fillId="0" borderId="0" xfId="0" applyFont="1" applyAlignment="1">
      <alignment vertical="center" wrapText="1"/>
    </xf>
    <xf numFmtId="0" fontId="19" fillId="0" borderId="21" xfId="0" applyFont="1" applyBorder="1" applyAlignment="1">
      <alignment horizontal="left" vertical="center"/>
    </xf>
    <xf numFmtId="3" fontId="19" fillId="0" borderId="21" xfId="0" applyNumberFormat="1" applyFont="1" applyBorder="1" applyAlignment="1">
      <alignment vertical="center"/>
    </xf>
    <xf numFmtId="0" fontId="20" fillId="0" borderId="21" xfId="0" applyFont="1" applyBorder="1" applyAlignment="1">
      <alignment horizontal="left" vertical="center"/>
    </xf>
    <xf numFmtId="3" fontId="20" fillId="0" borderId="21" xfId="0" applyNumberFormat="1" applyFont="1" applyBorder="1" applyAlignment="1">
      <alignment vertical="center"/>
    </xf>
    <xf numFmtId="3" fontId="20" fillId="0" borderId="21" xfId="0" applyNumberFormat="1" applyFont="1" applyBorder="1" applyAlignment="1">
      <alignment horizontal="center" vertical="center" wrapText="1"/>
    </xf>
    <xf numFmtId="0" fontId="19" fillId="0" borderId="15" xfId="0" applyFont="1" applyFill="1" applyBorder="1" applyAlignment="1">
      <alignment vertical="center"/>
    </xf>
    <xf numFmtId="0" fontId="19" fillId="0" borderId="16" xfId="0" applyFont="1" applyBorder="1" applyAlignment="1">
      <alignment vertical="center"/>
    </xf>
    <xf numFmtId="0" fontId="19" fillId="0" borderId="17" xfId="0" applyFont="1" applyBorder="1" applyAlignment="1">
      <alignment vertical="center"/>
    </xf>
    <xf numFmtId="3" fontId="19" fillId="0" borderId="15" xfId="0" applyNumberFormat="1" applyFont="1" applyBorder="1" applyAlignment="1">
      <alignment vertical="center"/>
    </xf>
    <xf numFmtId="3" fontId="19" fillId="0" borderId="16" xfId="0" applyNumberFormat="1" applyFont="1" applyBorder="1" applyAlignment="1">
      <alignment vertical="center"/>
    </xf>
    <xf numFmtId="49" fontId="19" fillId="0" borderId="16" xfId="0" applyNumberFormat="1" applyFont="1" applyBorder="1" applyAlignment="1">
      <alignment vertical="center"/>
    </xf>
    <xf numFmtId="49" fontId="19" fillId="0" borderId="17" xfId="0" applyNumberFormat="1" applyFont="1" applyBorder="1" applyAlignment="1">
      <alignment vertical="center"/>
    </xf>
    <xf numFmtId="0" fontId="19" fillId="0" borderId="18" xfId="0" applyFont="1" applyFill="1" applyBorder="1" applyAlignment="1">
      <alignment vertical="center"/>
    </xf>
    <xf numFmtId="0" fontId="19" fillId="0" borderId="19" xfId="0" applyFont="1" applyBorder="1" applyAlignment="1">
      <alignment vertical="center"/>
    </xf>
    <xf numFmtId="0" fontId="19" fillId="0" borderId="20" xfId="0" applyFont="1" applyBorder="1" applyAlignment="1">
      <alignment vertical="center"/>
    </xf>
    <xf numFmtId="3" fontId="19" fillId="0" borderId="18" xfId="0" applyNumberFormat="1" applyFont="1" applyBorder="1" applyAlignment="1">
      <alignment vertical="center"/>
    </xf>
    <xf numFmtId="3" fontId="19" fillId="0" borderId="19" xfId="0" applyNumberFormat="1" applyFont="1" applyBorder="1" applyAlignment="1">
      <alignment vertical="center"/>
    </xf>
    <xf numFmtId="3" fontId="16" fillId="0" borderId="13" xfId="0" applyNumberFormat="1" applyFont="1" applyBorder="1" applyAlignment="1">
      <alignment vertical="center"/>
    </xf>
    <xf numFmtId="164" fontId="16" fillId="0" borderId="14" xfId="0" applyNumberFormat="1" applyFont="1" applyBorder="1" applyAlignment="1">
      <alignment vertical="center"/>
    </xf>
    <xf numFmtId="3" fontId="20" fillId="34" borderId="12" xfId="0" applyNumberFormat="1" applyFont="1" applyFill="1" applyBorder="1" applyAlignment="1">
      <alignment horizontal="center" vertical="center" wrapText="1"/>
    </xf>
    <xf numFmtId="3" fontId="20" fillId="34" borderId="13" xfId="0" applyNumberFormat="1" applyFont="1" applyFill="1" applyBorder="1" applyAlignment="1">
      <alignment horizontal="center" vertical="center" wrapText="1"/>
    </xf>
    <xf numFmtId="0" fontId="20" fillId="34" borderId="14" xfId="0" applyFont="1" applyFill="1" applyBorder="1" applyAlignment="1">
      <alignment horizontal="center" vertical="center" wrapText="1"/>
    </xf>
    <xf numFmtId="3" fontId="16" fillId="0" borderId="22" xfId="0" applyNumberFormat="1" applyFont="1" applyBorder="1" applyAlignment="1">
      <alignment vertical="center"/>
    </xf>
    <xf numFmtId="3" fontId="16" fillId="0" borderId="12" xfId="0" applyNumberFormat="1" applyFont="1" applyBorder="1" applyAlignment="1">
      <alignment vertical="center"/>
    </xf>
    <xf numFmtId="0" fontId="16" fillId="0" borderId="10" xfId="0" applyFont="1" applyFill="1" applyBorder="1" applyAlignment="1">
      <alignment horizontal="center" vertical="center"/>
    </xf>
    <xf numFmtId="0" fontId="16" fillId="0" borderId="11" xfId="0" applyFont="1" applyFill="1" applyBorder="1" applyAlignment="1">
      <alignment horizontal="center" vertical="center"/>
    </xf>
    <xf numFmtId="3" fontId="21" fillId="0" borderId="0" xfId="0" applyNumberFormat="1" applyFont="1" applyAlignment="1">
      <alignment vertical="center"/>
    </xf>
    <xf numFmtId="0" fontId="21" fillId="0" borderId="0" xfId="0" applyFont="1" applyAlignment="1">
      <alignment vertical="center"/>
    </xf>
    <xf numFmtId="0" fontId="22" fillId="0" borderId="21" xfId="0" applyFont="1" applyBorder="1" applyAlignment="1">
      <alignment horizontal="center" vertical="center" wrapText="1"/>
    </xf>
    <xf numFmtId="9" fontId="23" fillId="0" borderId="21" xfId="1" applyFont="1" applyBorder="1" applyAlignment="1">
      <alignment vertical="center"/>
    </xf>
    <xf numFmtId="9" fontId="22" fillId="0" borderId="21" xfId="1" applyFont="1" applyBorder="1" applyAlignment="1">
      <alignment vertical="center"/>
    </xf>
  </cellXfs>
  <cellStyles count="44">
    <cellStyle name="20 % - Accent1" xfId="20" builtinId="30" customBuiltin="1"/>
    <cellStyle name="20 % - Accent2" xfId="24" builtinId="34" customBuiltin="1"/>
    <cellStyle name="20 % - Accent3" xfId="28" builtinId="38" customBuiltin="1"/>
    <cellStyle name="20 % - Accent4" xfId="32" builtinId="42" customBuiltin="1"/>
    <cellStyle name="20 % - Accent5" xfId="36" builtinId="46" customBuiltin="1"/>
    <cellStyle name="20 % - Accent6" xfId="40" builtinId="50" customBuiltin="1"/>
    <cellStyle name="40 % - Accent1" xfId="21" builtinId="31" customBuiltin="1"/>
    <cellStyle name="40 % - Accent2" xfId="25" builtinId="35" customBuiltin="1"/>
    <cellStyle name="40 % - Accent3" xfId="29" builtinId="39" customBuiltin="1"/>
    <cellStyle name="40 % - Accent4" xfId="33" builtinId="43" customBuiltin="1"/>
    <cellStyle name="40 % - Accent5" xfId="37" builtinId="47" customBuiltin="1"/>
    <cellStyle name="40 % - Accent6" xfId="41" builtinId="51" customBuiltin="1"/>
    <cellStyle name="60 % - Accent1" xfId="22" builtinId="32" customBuiltin="1"/>
    <cellStyle name="60 % - Accent2" xfId="26" builtinId="36" customBuiltin="1"/>
    <cellStyle name="60 % - Accent3" xfId="30" builtinId="40" customBuiltin="1"/>
    <cellStyle name="60 % - Accent4" xfId="34" builtinId="44" customBuiltin="1"/>
    <cellStyle name="60 % - Accent5" xfId="38" builtinId="48" customBuiltin="1"/>
    <cellStyle name="60 % - Accent6" xfId="42" builtinId="52" customBuiltin="1"/>
    <cellStyle name="Accent1" xfId="19" builtinId="29" customBuiltin="1"/>
    <cellStyle name="Accent2" xfId="23" builtinId="33" customBuiltin="1"/>
    <cellStyle name="Accent3" xfId="27" builtinId="37" customBuiltin="1"/>
    <cellStyle name="Accent4" xfId="31" builtinId="41" customBuiltin="1"/>
    <cellStyle name="Accent5" xfId="35" builtinId="45" customBuiltin="1"/>
    <cellStyle name="Accent6" xfId="39" builtinId="49" customBuiltin="1"/>
    <cellStyle name="Avertissement" xfId="15" builtinId="11" customBuiltin="1"/>
    <cellStyle name="Calcul" xfId="12" builtinId="22" customBuiltin="1"/>
    <cellStyle name="Cellule liée" xfId="13" builtinId="24" customBuiltin="1"/>
    <cellStyle name="Commentaire" xfId="43"/>
    <cellStyle name="Entrée" xfId="10" builtinId="20" customBuiltin="1"/>
    <cellStyle name="Insatisfaisant" xfId="8" builtinId="27" customBuiltin="1"/>
    <cellStyle name="Neutre" xfId="9" builtinId="28" customBuiltin="1"/>
    <cellStyle name="Normal" xfId="0" builtinId="0"/>
    <cellStyle name="Note" xfId="16" builtinId="10" customBuiltin="1"/>
    <cellStyle name="Pourcentage" xfId="1" builtinId="5"/>
    <cellStyle name="Satisfaisant" xfId="7" builtinId="26" customBuiltin="1"/>
    <cellStyle name="Sortie" xfId="11" builtinId="21" customBuiltin="1"/>
    <cellStyle name="Texte explicatif" xfId="17" builtinId="53" customBuiltin="1"/>
    <cellStyle name="Titre" xfId="2" builtinId="15" customBuiltin="1"/>
    <cellStyle name="Titre 1" xfId="3" builtinId="16" customBuiltin="1"/>
    <cellStyle name="Titre 2" xfId="4" builtinId="17" customBuiltin="1"/>
    <cellStyle name="Titre 3" xfId="5" builtinId="18" customBuiltin="1"/>
    <cellStyle name="Titre 4" xfId="6" builtinId="19" customBuiltin="1"/>
    <cellStyle name="Total" xfId="18" builtinId="25" customBuiltin="1"/>
    <cellStyle name="Vérification" xfId="14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7"/>
  <sheetViews>
    <sheetView showGridLines="0" tabSelected="1" workbookViewId="0">
      <selection activeCell="D18" sqref="D18"/>
    </sheetView>
  </sheetViews>
  <sheetFormatPr baseColWidth="10" defaultRowHeight="14.4" x14ac:dyDescent="0.3"/>
  <cols>
    <col min="1" max="1" width="23.77734375" style="2" bestFit="1" customWidth="1"/>
    <col min="2" max="2" width="16.6640625" style="2" customWidth="1"/>
    <col min="3" max="3" width="18.5546875" style="14" customWidth="1"/>
    <col min="4" max="4" width="18.33203125" style="14" customWidth="1"/>
    <col min="5" max="5" width="12.77734375" style="44" customWidth="1"/>
    <col min="6" max="6" width="14.21875" style="45" customWidth="1"/>
    <col min="7" max="16384" width="11.5546875" style="2"/>
  </cols>
  <sheetData>
    <row r="1" spans="1:12" ht="21" x14ac:dyDescent="0.3">
      <c r="A1" s="13" t="s">
        <v>167</v>
      </c>
      <c r="B1" s="13"/>
    </row>
    <row r="2" spans="1:12" x14ac:dyDescent="0.3">
      <c r="A2" s="1" t="s">
        <v>171</v>
      </c>
      <c r="B2" s="1"/>
    </row>
    <row r="3" spans="1:12" x14ac:dyDescent="0.3">
      <c r="A3" s="15" t="s">
        <v>155</v>
      </c>
      <c r="B3" s="15"/>
    </row>
    <row r="4" spans="1:12" x14ac:dyDescent="0.3">
      <c r="A4" s="16" t="s">
        <v>156</v>
      </c>
      <c r="B4" s="16"/>
    </row>
    <row r="5" spans="1:12" x14ac:dyDescent="0.3">
      <c r="A5" s="16" t="s">
        <v>172</v>
      </c>
      <c r="B5" s="16"/>
    </row>
    <row r="6" spans="1:12" x14ac:dyDescent="0.3">
      <c r="A6" s="16" t="s">
        <v>166</v>
      </c>
      <c r="B6" s="16"/>
    </row>
    <row r="8" spans="1:12" s="3" customFormat="1" ht="57.6" x14ac:dyDescent="0.3">
      <c r="A8" s="17"/>
      <c r="B8" s="22" t="s">
        <v>168</v>
      </c>
      <c r="C8" s="22" t="s">
        <v>160</v>
      </c>
      <c r="D8" s="22" t="s">
        <v>161</v>
      </c>
      <c r="E8" s="46" t="s">
        <v>169</v>
      </c>
      <c r="F8" s="46" t="s">
        <v>159</v>
      </c>
    </row>
    <row r="9" spans="1:12" x14ac:dyDescent="0.3">
      <c r="A9" s="18" t="s">
        <v>109</v>
      </c>
      <c r="B9" s="19">
        <v>9356</v>
      </c>
      <c r="C9" s="19">
        <v>19194</v>
      </c>
      <c r="D9" s="19">
        <v>24186</v>
      </c>
      <c r="E9" s="47">
        <f>(C9-B9)/B9</f>
        <v>1.0515177426250535</v>
      </c>
      <c r="F9" s="47">
        <f>(D9-C9)/C9</f>
        <v>0.26008127539856207</v>
      </c>
      <c r="K9" s="14"/>
      <c r="L9" s="14"/>
    </row>
    <row r="10" spans="1:12" x14ac:dyDescent="0.3">
      <c r="A10" s="18" t="s">
        <v>130</v>
      </c>
      <c r="B10" s="19">
        <v>2176</v>
      </c>
      <c r="C10" s="19">
        <v>4765</v>
      </c>
      <c r="D10" s="19">
        <v>6348</v>
      </c>
      <c r="E10" s="47">
        <f t="shared" ref="E10:E27" si="0">(C10-B10)/B10</f>
        <v>1.189797794117647</v>
      </c>
      <c r="F10" s="47">
        <f t="shared" ref="F10:F27" si="1">(D10-C10)/C10</f>
        <v>0.3322140608604407</v>
      </c>
      <c r="K10" s="14"/>
      <c r="L10" s="14"/>
    </row>
    <row r="11" spans="1:12" x14ac:dyDescent="0.3">
      <c r="A11" s="18" t="s">
        <v>132</v>
      </c>
      <c r="B11" s="19">
        <v>3456</v>
      </c>
      <c r="C11" s="19">
        <v>7014</v>
      </c>
      <c r="D11" s="19">
        <v>8383</v>
      </c>
      <c r="E11" s="47">
        <f t="shared" si="0"/>
        <v>1.0295138888888888</v>
      </c>
      <c r="F11" s="47">
        <f t="shared" si="1"/>
        <v>0.19518106643855146</v>
      </c>
      <c r="K11" s="14"/>
      <c r="L11" s="14"/>
    </row>
    <row r="12" spans="1:12" x14ac:dyDescent="0.3">
      <c r="A12" s="18" t="s">
        <v>128</v>
      </c>
      <c r="B12" s="19">
        <v>1398</v>
      </c>
      <c r="C12" s="19">
        <v>2913</v>
      </c>
      <c r="D12" s="19">
        <v>3597</v>
      </c>
      <c r="E12" s="47">
        <f t="shared" si="0"/>
        <v>1.0836909871244635</v>
      </c>
      <c r="F12" s="47">
        <f t="shared" si="1"/>
        <v>0.23480947476828012</v>
      </c>
      <c r="K12" s="14"/>
      <c r="L12" s="14"/>
    </row>
    <row r="13" spans="1:12" x14ac:dyDescent="0.3">
      <c r="A13" s="18" t="s">
        <v>134</v>
      </c>
      <c r="B13" s="19">
        <v>190</v>
      </c>
      <c r="C13" s="19">
        <v>299</v>
      </c>
      <c r="D13" s="19">
        <v>511</v>
      </c>
      <c r="E13" s="47">
        <f t="shared" si="0"/>
        <v>0.5736842105263158</v>
      </c>
      <c r="F13" s="47">
        <f t="shared" si="1"/>
        <v>0.70903010033444813</v>
      </c>
      <c r="K13" s="14"/>
      <c r="L13" s="14"/>
    </row>
    <row r="14" spans="1:12" x14ac:dyDescent="0.3">
      <c r="A14" s="18" t="s">
        <v>119</v>
      </c>
      <c r="B14" s="19">
        <v>4007</v>
      </c>
      <c r="C14" s="19">
        <v>9026</v>
      </c>
      <c r="D14" s="19">
        <v>11966</v>
      </c>
      <c r="E14" s="47">
        <f t="shared" si="0"/>
        <v>1.2525580234589468</v>
      </c>
      <c r="F14" s="47">
        <f t="shared" si="1"/>
        <v>0.32572568136494573</v>
      </c>
      <c r="K14" s="14"/>
      <c r="L14" s="14"/>
    </row>
    <row r="15" spans="1:12" x14ac:dyDescent="0.3">
      <c r="A15" s="18" t="s">
        <v>138</v>
      </c>
      <c r="B15" s="19">
        <v>191</v>
      </c>
      <c r="C15" s="19">
        <v>196</v>
      </c>
      <c r="D15" s="19">
        <v>372</v>
      </c>
      <c r="E15" s="47">
        <f t="shared" si="0"/>
        <v>2.6178010471204188E-2</v>
      </c>
      <c r="F15" s="47">
        <f t="shared" si="1"/>
        <v>0.89795918367346939</v>
      </c>
      <c r="K15" s="14"/>
      <c r="L15" s="14"/>
    </row>
    <row r="16" spans="1:12" x14ac:dyDescent="0.3">
      <c r="A16" s="18" t="s">
        <v>140</v>
      </c>
      <c r="B16" s="19">
        <v>35</v>
      </c>
      <c r="C16" s="19">
        <v>67</v>
      </c>
      <c r="D16" s="19">
        <v>39</v>
      </c>
      <c r="E16" s="47">
        <f t="shared" si="0"/>
        <v>0.91428571428571426</v>
      </c>
      <c r="F16" s="47">
        <f t="shared" si="1"/>
        <v>-0.41791044776119401</v>
      </c>
      <c r="K16" s="14"/>
      <c r="L16" s="14"/>
    </row>
    <row r="17" spans="1:12" x14ac:dyDescent="0.3">
      <c r="A17" s="18" t="s">
        <v>112</v>
      </c>
      <c r="B17" s="19">
        <v>4066</v>
      </c>
      <c r="C17" s="19">
        <v>8832</v>
      </c>
      <c r="D17" s="19">
        <v>11060</v>
      </c>
      <c r="E17" s="47">
        <f t="shared" si="0"/>
        <v>1.1721593703885882</v>
      </c>
      <c r="F17" s="47">
        <f t="shared" si="1"/>
        <v>0.25226449275362317</v>
      </c>
      <c r="K17" s="14"/>
      <c r="L17" s="14"/>
    </row>
    <row r="18" spans="1:12" x14ac:dyDescent="0.3">
      <c r="A18" s="18" t="s">
        <v>137</v>
      </c>
      <c r="B18" s="19">
        <v>7706</v>
      </c>
      <c r="C18" s="19">
        <v>16646</v>
      </c>
      <c r="D18" s="19">
        <v>19907</v>
      </c>
      <c r="E18" s="47">
        <f t="shared" si="0"/>
        <v>1.1601349597716066</v>
      </c>
      <c r="F18" s="47">
        <f t="shared" si="1"/>
        <v>0.19590291962032921</v>
      </c>
      <c r="K18" s="14"/>
      <c r="L18" s="14"/>
    </row>
    <row r="19" spans="1:12" x14ac:dyDescent="0.3">
      <c r="A19" s="18" t="s">
        <v>141</v>
      </c>
      <c r="B19" s="19">
        <v>523</v>
      </c>
      <c r="C19" s="19">
        <v>1070</v>
      </c>
      <c r="D19" s="19">
        <v>1432</v>
      </c>
      <c r="E19" s="47">
        <f t="shared" si="0"/>
        <v>1.0458891013384322</v>
      </c>
      <c r="F19" s="47">
        <f t="shared" si="1"/>
        <v>0.3383177570093458</v>
      </c>
      <c r="K19" s="14"/>
      <c r="L19" s="14"/>
    </row>
    <row r="20" spans="1:12" x14ac:dyDescent="0.3">
      <c r="A20" s="18" t="s">
        <v>139</v>
      </c>
      <c r="B20" s="19">
        <v>115</v>
      </c>
      <c r="C20" s="19">
        <v>144</v>
      </c>
      <c r="D20" s="19">
        <v>294</v>
      </c>
      <c r="E20" s="47">
        <f t="shared" si="0"/>
        <v>0.25217391304347825</v>
      </c>
      <c r="F20" s="47">
        <f t="shared" si="1"/>
        <v>1.0416666666666667</v>
      </c>
      <c r="K20" s="14"/>
      <c r="L20" s="14"/>
    </row>
    <row r="21" spans="1:12" x14ac:dyDescent="0.3">
      <c r="A21" s="18" t="s">
        <v>142</v>
      </c>
      <c r="B21" s="19">
        <v>8</v>
      </c>
      <c r="C21" s="19">
        <v>8</v>
      </c>
      <c r="D21" s="19">
        <v>4</v>
      </c>
      <c r="E21" s="47">
        <f t="shared" si="0"/>
        <v>0</v>
      </c>
      <c r="F21" s="47">
        <f t="shared" si="1"/>
        <v>-0.5</v>
      </c>
      <c r="K21" s="14"/>
      <c r="L21" s="14"/>
    </row>
    <row r="22" spans="1:12" x14ac:dyDescent="0.3">
      <c r="A22" s="18" t="s">
        <v>124</v>
      </c>
      <c r="B22" s="19">
        <v>2843</v>
      </c>
      <c r="C22" s="19">
        <v>5915</v>
      </c>
      <c r="D22" s="19">
        <v>8230</v>
      </c>
      <c r="E22" s="47">
        <f t="shared" si="0"/>
        <v>1.0805487161449174</v>
      </c>
      <c r="F22" s="47">
        <f t="shared" si="1"/>
        <v>0.39137785291631444</v>
      </c>
      <c r="K22" s="14"/>
      <c r="L22" s="14"/>
    </row>
    <row r="23" spans="1:12" x14ac:dyDescent="0.3">
      <c r="A23" s="18" t="s">
        <v>126</v>
      </c>
      <c r="B23" s="19">
        <v>5028</v>
      </c>
      <c r="C23" s="19">
        <v>10712</v>
      </c>
      <c r="D23" s="19">
        <v>14614</v>
      </c>
      <c r="E23" s="47">
        <f t="shared" si="0"/>
        <v>1.1304693715194909</v>
      </c>
      <c r="F23" s="47">
        <f t="shared" si="1"/>
        <v>0.36426437640029874</v>
      </c>
      <c r="K23" s="14"/>
      <c r="L23" s="14"/>
    </row>
    <row r="24" spans="1:12" x14ac:dyDescent="0.3">
      <c r="A24" s="18" t="s">
        <v>121</v>
      </c>
      <c r="B24" s="19">
        <v>5875</v>
      </c>
      <c r="C24" s="19">
        <v>12261</v>
      </c>
      <c r="D24" s="19">
        <v>15057</v>
      </c>
      <c r="E24" s="47">
        <f t="shared" si="0"/>
        <v>1.0869787234042554</v>
      </c>
      <c r="F24" s="47">
        <f t="shared" si="1"/>
        <v>0.22804012723268902</v>
      </c>
      <c r="K24" s="14"/>
      <c r="L24" s="14"/>
    </row>
    <row r="25" spans="1:12" x14ac:dyDescent="0.3">
      <c r="A25" s="18" t="s">
        <v>136</v>
      </c>
      <c r="B25" s="19">
        <v>3308</v>
      </c>
      <c r="C25" s="19">
        <v>6965</v>
      </c>
      <c r="D25" s="19">
        <v>8150</v>
      </c>
      <c r="E25" s="47">
        <f t="shared" si="0"/>
        <v>1.1055018137847643</v>
      </c>
      <c r="F25" s="47">
        <f t="shared" si="1"/>
        <v>0.17013639626704954</v>
      </c>
      <c r="K25" s="14"/>
      <c r="L25" s="14"/>
    </row>
    <row r="26" spans="1:12" x14ac:dyDescent="0.3">
      <c r="A26" s="18" t="s">
        <v>116</v>
      </c>
      <c r="B26" s="19">
        <v>4818</v>
      </c>
      <c r="C26" s="19">
        <v>10254</v>
      </c>
      <c r="D26" s="19">
        <v>14080</v>
      </c>
      <c r="E26" s="47">
        <f t="shared" si="0"/>
        <v>1.12826899128269</v>
      </c>
      <c r="F26" s="47">
        <f t="shared" si="1"/>
        <v>0.37312268383070024</v>
      </c>
      <c r="K26" s="14"/>
      <c r="L26" s="14"/>
    </row>
    <row r="27" spans="1:12" ht="22.2" customHeight="1" x14ac:dyDescent="0.3">
      <c r="A27" s="20" t="s">
        <v>143</v>
      </c>
      <c r="B27" s="21">
        <f>SUM(B9:B26)</f>
        <v>55099</v>
      </c>
      <c r="C27" s="21">
        <f t="shared" ref="C27:D27" si="2">SUM(C9:C26)</f>
        <v>116281</v>
      </c>
      <c r="D27" s="21">
        <f t="shared" si="2"/>
        <v>148230</v>
      </c>
      <c r="E27" s="48">
        <f t="shared" si="0"/>
        <v>1.1104012777001397</v>
      </c>
      <c r="F27" s="48">
        <f t="shared" si="1"/>
        <v>0.27475683903647197</v>
      </c>
      <c r="K27" s="14"/>
      <c r="L27" s="14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18"/>
  <sheetViews>
    <sheetView showGridLines="0" workbookViewId="0">
      <pane ySplit="10" topLeftCell="A11" activePane="bottomLeft" state="frozen"/>
      <selection pane="bottomLeft" activeCell="A5" sqref="A5"/>
    </sheetView>
  </sheetViews>
  <sheetFormatPr baseColWidth="10" defaultRowHeight="14.4" x14ac:dyDescent="0.3"/>
  <cols>
    <col min="1" max="1" width="34.33203125" style="1" customWidth="1"/>
    <col min="2" max="2" width="18.77734375" style="2" customWidth="1"/>
    <col min="3" max="3" width="26.109375" style="2" customWidth="1"/>
    <col min="4" max="5" width="11.5546875" style="14"/>
    <col min="6" max="6" width="12.33203125" style="14" customWidth="1"/>
    <col min="7" max="7" width="12.6640625" style="2" customWidth="1"/>
    <col min="8" max="9" width="11.5546875" style="14"/>
    <col min="10" max="10" width="12.33203125" style="14" customWidth="1"/>
    <col min="11" max="11" width="12.6640625" style="2" customWidth="1"/>
    <col min="12" max="14" width="11.5546875" style="14"/>
    <col min="15" max="16384" width="11.5546875" style="2"/>
  </cols>
  <sheetData>
    <row r="1" spans="1:15" ht="21" x14ac:dyDescent="0.3">
      <c r="A1" s="13" t="s">
        <v>167</v>
      </c>
    </row>
    <row r="2" spans="1:15" x14ac:dyDescent="0.3">
      <c r="A2" s="1" t="s">
        <v>171</v>
      </c>
    </row>
    <row r="3" spans="1:15" x14ac:dyDescent="0.3">
      <c r="A3" s="15" t="s">
        <v>155</v>
      </c>
    </row>
    <row r="4" spans="1:15" x14ac:dyDescent="0.3">
      <c r="A4" s="16" t="s">
        <v>156</v>
      </c>
    </row>
    <row r="5" spans="1:15" x14ac:dyDescent="0.3">
      <c r="A5" s="16" t="s">
        <v>172</v>
      </c>
      <c r="B5" s="16"/>
      <c r="C5" s="14"/>
      <c r="F5" s="2"/>
      <c r="H5" s="2"/>
      <c r="I5" s="2"/>
      <c r="J5" s="2"/>
      <c r="L5" s="2"/>
      <c r="M5" s="2"/>
      <c r="N5" s="2"/>
    </row>
    <row r="6" spans="1:15" x14ac:dyDescent="0.3">
      <c r="A6" s="16" t="s">
        <v>166</v>
      </c>
    </row>
    <row r="7" spans="1:15" x14ac:dyDescent="0.3">
      <c r="A7" s="16" t="s">
        <v>157</v>
      </c>
    </row>
    <row r="8" spans="1:15" x14ac:dyDescent="0.3">
      <c r="A8" s="16" t="s">
        <v>158</v>
      </c>
    </row>
    <row r="9" spans="1:15" ht="15" thickBot="1" x14ac:dyDescent="0.35">
      <c r="A9" s="16"/>
    </row>
    <row r="10" spans="1:15" s="3" customFormat="1" ht="58.2" thickBot="1" x14ac:dyDescent="0.35">
      <c r="A10" s="4" t="s">
        <v>146</v>
      </c>
      <c r="B10" s="5" t="s">
        <v>145</v>
      </c>
      <c r="C10" s="6" t="s">
        <v>144</v>
      </c>
      <c r="D10" s="37" t="s">
        <v>162</v>
      </c>
      <c r="E10" s="38" t="s">
        <v>163</v>
      </c>
      <c r="F10" s="38" t="s">
        <v>164</v>
      </c>
      <c r="G10" s="39" t="s">
        <v>165</v>
      </c>
      <c r="H10" s="7" t="s">
        <v>149</v>
      </c>
      <c r="I10" s="8" t="s">
        <v>150</v>
      </c>
      <c r="J10" s="8" t="s">
        <v>147</v>
      </c>
      <c r="K10" s="9" t="s">
        <v>148</v>
      </c>
      <c r="L10" s="10" t="s">
        <v>151</v>
      </c>
      <c r="M10" s="11" t="s">
        <v>152</v>
      </c>
      <c r="N10" s="11" t="s">
        <v>153</v>
      </c>
      <c r="O10" s="12" t="s">
        <v>154</v>
      </c>
    </row>
    <row r="11" spans="1:15" x14ac:dyDescent="0.3">
      <c r="A11" s="23" t="s">
        <v>0</v>
      </c>
      <c r="B11" s="24" t="s">
        <v>108</v>
      </c>
      <c r="C11" s="25" t="s">
        <v>109</v>
      </c>
      <c r="D11" s="26">
        <v>223</v>
      </c>
      <c r="E11" s="27">
        <v>175</v>
      </c>
      <c r="F11" s="27">
        <v>565</v>
      </c>
      <c r="G11" s="25">
        <v>1.3</v>
      </c>
      <c r="H11" s="26">
        <v>445</v>
      </c>
      <c r="I11" s="27">
        <v>250</v>
      </c>
      <c r="J11" s="27">
        <v>1158</v>
      </c>
      <c r="K11" s="25">
        <v>1.8</v>
      </c>
      <c r="L11" s="26">
        <v>480</v>
      </c>
      <c r="M11" s="27">
        <v>266</v>
      </c>
      <c r="N11" s="27">
        <v>1355</v>
      </c>
      <c r="O11" s="25">
        <v>1.8</v>
      </c>
    </row>
    <row r="12" spans="1:15" x14ac:dyDescent="0.3">
      <c r="A12" s="23" t="s">
        <v>1</v>
      </c>
      <c r="B12" s="24" t="s">
        <v>111</v>
      </c>
      <c r="C12" s="25" t="s">
        <v>112</v>
      </c>
      <c r="D12" s="26">
        <v>90</v>
      </c>
      <c r="E12" s="27">
        <v>76</v>
      </c>
      <c r="F12" s="27">
        <v>178</v>
      </c>
      <c r="G12" s="25">
        <v>1.2</v>
      </c>
      <c r="H12" s="26">
        <v>218</v>
      </c>
      <c r="I12" s="27">
        <v>151</v>
      </c>
      <c r="J12" s="27">
        <v>443</v>
      </c>
      <c r="K12" s="25">
        <v>1.4</v>
      </c>
      <c r="L12" s="26">
        <v>260</v>
      </c>
      <c r="M12" s="27">
        <v>159</v>
      </c>
      <c r="N12" s="27">
        <v>606</v>
      </c>
      <c r="O12" s="25">
        <v>1.6</v>
      </c>
    </row>
    <row r="13" spans="1:15" x14ac:dyDescent="0.3">
      <c r="A13" s="23" t="s">
        <v>2</v>
      </c>
      <c r="B13" s="24" t="s">
        <v>108</v>
      </c>
      <c r="C13" s="25" t="s">
        <v>109</v>
      </c>
      <c r="D13" s="26">
        <v>126</v>
      </c>
      <c r="E13" s="27">
        <v>91</v>
      </c>
      <c r="F13" s="27">
        <v>240</v>
      </c>
      <c r="G13" s="25">
        <v>1.4</v>
      </c>
      <c r="H13" s="26">
        <v>231</v>
      </c>
      <c r="I13" s="27">
        <v>138</v>
      </c>
      <c r="J13" s="27">
        <v>410</v>
      </c>
      <c r="K13" s="25">
        <v>1.7</v>
      </c>
      <c r="L13" s="26">
        <v>325</v>
      </c>
      <c r="M13" s="27">
        <v>167</v>
      </c>
      <c r="N13" s="27">
        <v>718</v>
      </c>
      <c r="O13" s="25">
        <v>1.9</v>
      </c>
    </row>
    <row r="14" spans="1:15" x14ac:dyDescent="0.3">
      <c r="A14" s="23" t="s">
        <v>3</v>
      </c>
      <c r="B14" s="24" t="s">
        <v>115</v>
      </c>
      <c r="C14" s="25" t="s">
        <v>116</v>
      </c>
      <c r="D14" s="26">
        <v>89</v>
      </c>
      <c r="E14" s="27">
        <v>62</v>
      </c>
      <c r="F14" s="27">
        <v>165</v>
      </c>
      <c r="G14" s="25">
        <v>1.4</v>
      </c>
      <c r="H14" s="26">
        <v>132</v>
      </c>
      <c r="I14" s="27">
        <v>88</v>
      </c>
      <c r="J14" s="27">
        <v>240</v>
      </c>
      <c r="K14" s="25">
        <v>1.5</v>
      </c>
      <c r="L14" s="26">
        <v>168</v>
      </c>
      <c r="M14" s="27">
        <v>93</v>
      </c>
      <c r="N14" s="27">
        <v>342</v>
      </c>
      <c r="O14" s="25">
        <v>1.8</v>
      </c>
    </row>
    <row r="15" spans="1:15" x14ac:dyDescent="0.3">
      <c r="A15" s="23" t="s">
        <v>4</v>
      </c>
      <c r="B15" s="24" t="s">
        <v>115</v>
      </c>
      <c r="C15" s="25" t="s">
        <v>116</v>
      </c>
      <c r="D15" s="26">
        <v>84</v>
      </c>
      <c r="E15" s="27">
        <v>67</v>
      </c>
      <c r="F15" s="27">
        <v>187</v>
      </c>
      <c r="G15" s="25">
        <v>1.3</v>
      </c>
      <c r="H15" s="26">
        <v>177</v>
      </c>
      <c r="I15" s="27">
        <v>106</v>
      </c>
      <c r="J15" s="27">
        <v>408</v>
      </c>
      <c r="K15" s="25">
        <v>1.7</v>
      </c>
      <c r="L15" s="26">
        <v>206</v>
      </c>
      <c r="M15" s="27">
        <v>128</v>
      </c>
      <c r="N15" s="27">
        <v>489</v>
      </c>
      <c r="O15" s="25">
        <v>1.6</v>
      </c>
    </row>
    <row r="16" spans="1:15" x14ac:dyDescent="0.3">
      <c r="A16" s="23" t="s">
        <v>5</v>
      </c>
      <c r="B16" s="24" t="s">
        <v>115</v>
      </c>
      <c r="C16" s="25" t="s">
        <v>116</v>
      </c>
      <c r="D16" s="26">
        <v>511</v>
      </c>
      <c r="E16" s="27">
        <v>383</v>
      </c>
      <c r="F16" s="27">
        <v>1215</v>
      </c>
      <c r="G16" s="25">
        <v>1.3</v>
      </c>
      <c r="H16" s="26">
        <v>1066</v>
      </c>
      <c r="I16" s="27">
        <v>617</v>
      </c>
      <c r="J16" s="27">
        <v>2777</v>
      </c>
      <c r="K16" s="25">
        <v>1.7</v>
      </c>
      <c r="L16" s="26">
        <v>1313</v>
      </c>
      <c r="M16" s="27">
        <v>697</v>
      </c>
      <c r="N16" s="27">
        <v>3837</v>
      </c>
      <c r="O16" s="25">
        <v>1.9</v>
      </c>
    </row>
    <row r="17" spans="1:15" x14ac:dyDescent="0.3">
      <c r="A17" s="23" t="s">
        <v>6</v>
      </c>
      <c r="B17" s="24" t="s">
        <v>108</v>
      </c>
      <c r="C17" s="25" t="s">
        <v>109</v>
      </c>
      <c r="D17" s="26">
        <v>114</v>
      </c>
      <c r="E17" s="27">
        <v>96</v>
      </c>
      <c r="F17" s="27">
        <v>220</v>
      </c>
      <c r="G17" s="25">
        <v>1.2</v>
      </c>
      <c r="H17" s="26">
        <v>264</v>
      </c>
      <c r="I17" s="27">
        <v>151</v>
      </c>
      <c r="J17" s="27">
        <v>573</v>
      </c>
      <c r="K17" s="25">
        <v>1.7</v>
      </c>
      <c r="L17" s="26">
        <v>261</v>
      </c>
      <c r="M17" s="27">
        <v>152</v>
      </c>
      <c r="N17" s="27">
        <v>589</v>
      </c>
      <c r="O17" s="25">
        <v>1.7</v>
      </c>
    </row>
    <row r="18" spans="1:15" x14ac:dyDescent="0.3">
      <c r="A18" s="23" t="s">
        <v>7</v>
      </c>
      <c r="B18" s="24" t="s">
        <v>118</v>
      </c>
      <c r="C18" s="25" t="s">
        <v>119</v>
      </c>
      <c r="D18" s="26">
        <v>69</v>
      </c>
      <c r="E18" s="27">
        <v>62</v>
      </c>
      <c r="F18" s="27">
        <v>113</v>
      </c>
      <c r="G18" s="25">
        <v>1.1000000000000001</v>
      </c>
      <c r="H18" s="26">
        <v>173</v>
      </c>
      <c r="I18" s="27">
        <v>109</v>
      </c>
      <c r="J18" s="27">
        <v>303</v>
      </c>
      <c r="K18" s="25">
        <v>1.6</v>
      </c>
      <c r="L18" s="26">
        <v>211</v>
      </c>
      <c r="M18" s="27">
        <v>119</v>
      </c>
      <c r="N18" s="27">
        <v>445</v>
      </c>
      <c r="O18" s="25">
        <v>1.8</v>
      </c>
    </row>
    <row r="19" spans="1:15" x14ac:dyDescent="0.3">
      <c r="A19" s="23" t="s">
        <v>8</v>
      </c>
      <c r="B19" s="24" t="s">
        <v>120</v>
      </c>
      <c r="C19" s="25" t="s">
        <v>121</v>
      </c>
      <c r="D19" s="26">
        <v>71</v>
      </c>
      <c r="E19" s="27">
        <v>58</v>
      </c>
      <c r="F19" s="27">
        <v>130</v>
      </c>
      <c r="G19" s="25">
        <v>1.2</v>
      </c>
      <c r="H19" s="26">
        <v>133</v>
      </c>
      <c r="I19" s="27">
        <v>78</v>
      </c>
      <c r="J19" s="27">
        <v>268</v>
      </c>
      <c r="K19" s="25">
        <v>1.7</v>
      </c>
      <c r="L19" s="26">
        <v>154</v>
      </c>
      <c r="M19" s="27">
        <v>92</v>
      </c>
      <c r="N19" s="27">
        <v>377</v>
      </c>
      <c r="O19" s="25">
        <v>1.7</v>
      </c>
    </row>
    <row r="20" spans="1:15" x14ac:dyDescent="0.3">
      <c r="A20" s="23" t="s">
        <v>9</v>
      </c>
      <c r="B20" s="24" t="s">
        <v>118</v>
      </c>
      <c r="C20" s="25" t="s">
        <v>119</v>
      </c>
      <c r="D20" s="26">
        <v>66</v>
      </c>
      <c r="E20" s="27">
        <v>53</v>
      </c>
      <c r="F20" s="27">
        <v>138</v>
      </c>
      <c r="G20" s="25">
        <v>1.2</v>
      </c>
      <c r="H20" s="26">
        <v>127</v>
      </c>
      <c r="I20" s="27">
        <v>84</v>
      </c>
      <c r="J20" s="27">
        <v>275</v>
      </c>
      <c r="K20" s="25">
        <v>1.5</v>
      </c>
      <c r="L20" s="26">
        <v>169</v>
      </c>
      <c r="M20" s="27">
        <v>90</v>
      </c>
      <c r="N20" s="27">
        <v>415</v>
      </c>
      <c r="O20" s="25">
        <v>1.9</v>
      </c>
    </row>
    <row r="21" spans="1:15" x14ac:dyDescent="0.3">
      <c r="A21" s="23" t="s">
        <v>10</v>
      </c>
      <c r="B21" s="24" t="s">
        <v>120</v>
      </c>
      <c r="C21" s="25" t="s">
        <v>121</v>
      </c>
      <c r="D21" s="26">
        <v>113</v>
      </c>
      <c r="E21" s="27">
        <v>93</v>
      </c>
      <c r="F21" s="27">
        <v>223</v>
      </c>
      <c r="G21" s="25">
        <v>1.2</v>
      </c>
      <c r="H21" s="26">
        <v>241</v>
      </c>
      <c r="I21" s="27">
        <v>149</v>
      </c>
      <c r="J21" s="27">
        <v>516</v>
      </c>
      <c r="K21" s="25">
        <v>1.6</v>
      </c>
      <c r="L21" s="26">
        <v>270</v>
      </c>
      <c r="M21" s="27">
        <v>155</v>
      </c>
      <c r="N21" s="27">
        <v>618</v>
      </c>
      <c r="O21" s="25">
        <v>1.7</v>
      </c>
    </row>
    <row r="22" spans="1:15" x14ac:dyDescent="0.3">
      <c r="A22" s="23" t="s">
        <v>11</v>
      </c>
      <c r="B22" s="24" t="s">
        <v>120</v>
      </c>
      <c r="C22" s="25" t="s">
        <v>121</v>
      </c>
      <c r="D22" s="26">
        <v>109</v>
      </c>
      <c r="E22" s="27">
        <v>90</v>
      </c>
      <c r="F22" s="27">
        <v>243</v>
      </c>
      <c r="G22" s="25">
        <v>1.2</v>
      </c>
      <c r="H22" s="26">
        <v>253</v>
      </c>
      <c r="I22" s="27">
        <v>144</v>
      </c>
      <c r="J22" s="27">
        <v>555</v>
      </c>
      <c r="K22" s="25">
        <v>1.8</v>
      </c>
      <c r="L22" s="26">
        <v>280</v>
      </c>
      <c r="M22" s="27">
        <v>149</v>
      </c>
      <c r="N22" s="27">
        <v>695</v>
      </c>
      <c r="O22" s="25">
        <v>1.9</v>
      </c>
    </row>
    <row r="23" spans="1:15" x14ac:dyDescent="0.3">
      <c r="A23" s="23" t="s">
        <v>12</v>
      </c>
      <c r="B23" s="24" t="s">
        <v>115</v>
      </c>
      <c r="C23" s="25" t="s">
        <v>116</v>
      </c>
      <c r="D23" s="26">
        <v>875</v>
      </c>
      <c r="E23" s="27">
        <v>645</v>
      </c>
      <c r="F23" s="27">
        <v>2090</v>
      </c>
      <c r="G23" s="25">
        <v>1.4</v>
      </c>
      <c r="H23" s="26">
        <v>1748</v>
      </c>
      <c r="I23" s="27">
        <v>1017</v>
      </c>
      <c r="J23" s="27">
        <v>4336</v>
      </c>
      <c r="K23" s="25">
        <v>1.7</v>
      </c>
      <c r="L23" s="26">
        <v>2138</v>
      </c>
      <c r="M23" s="27">
        <v>1177</v>
      </c>
      <c r="N23" s="27">
        <v>5890</v>
      </c>
      <c r="O23" s="25">
        <v>1.8</v>
      </c>
    </row>
    <row r="24" spans="1:15" x14ac:dyDescent="0.3">
      <c r="A24" s="23" t="s">
        <v>13</v>
      </c>
      <c r="B24" s="24" t="s">
        <v>123</v>
      </c>
      <c r="C24" s="25" t="s">
        <v>124</v>
      </c>
      <c r="D24" s="26">
        <v>301</v>
      </c>
      <c r="E24" s="27">
        <v>243</v>
      </c>
      <c r="F24" s="27">
        <v>744</v>
      </c>
      <c r="G24" s="25">
        <v>1.2</v>
      </c>
      <c r="H24" s="26">
        <v>691</v>
      </c>
      <c r="I24" s="27">
        <v>407</v>
      </c>
      <c r="J24" s="27">
        <v>1577</v>
      </c>
      <c r="K24" s="25">
        <v>1.7</v>
      </c>
      <c r="L24" s="26">
        <v>896</v>
      </c>
      <c r="M24" s="27">
        <v>474</v>
      </c>
      <c r="N24" s="27">
        <v>2389</v>
      </c>
      <c r="O24" s="25">
        <v>1.9</v>
      </c>
    </row>
    <row r="25" spans="1:15" x14ac:dyDescent="0.3">
      <c r="A25" s="23" t="s">
        <v>14</v>
      </c>
      <c r="B25" s="24" t="s">
        <v>108</v>
      </c>
      <c r="C25" s="25" t="s">
        <v>109</v>
      </c>
      <c r="D25" s="26">
        <v>61</v>
      </c>
      <c r="E25" s="27">
        <v>49</v>
      </c>
      <c r="F25" s="27">
        <v>122</v>
      </c>
      <c r="G25" s="25">
        <v>1.2</v>
      </c>
      <c r="H25" s="26">
        <v>108</v>
      </c>
      <c r="I25" s="27">
        <v>63</v>
      </c>
      <c r="J25" s="27">
        <v>213</v>
      </c>
      <c r="K25" s="25">
        <v>1.7</v>
      </c>
      <c r="L25" s="26">
        <v>181</v>
      </c>
      <c r="M25" s="27">
        <v>93</v>
      </c>
      <c r="N25" s="27">
        <v>386</v>
      </c>
      <c r="O25" s="25">
        <v>1.9</v>
      </c>
    </row>
    <row r="26" spans="1:15" x14ac:dyDescent="0.3">
      <c r="A26" s="23" t="s">
        <v>15</v>
      </c>
      <c r="B26" s="24" t="s">
        <v>125</v>
      </c>
      <c r="C26" s="25" t="s">
        <v>126</v>
      </c>
      <c r="D26" s="26">
        <v>111</v>
      </c>
      <c r="E26" s="27">
        <v>85</v>
      </c>
      <c r="F26" s="27">
        <v>215</v>
      </c>
      <c r="G26" s="25">
        <v>1.3</v>
      </c>
      <c r="H26" s="26">
        <v>205</v>
      </c>
      <c r="I26" s="27">
        <v>134</v>
      </c>
      <c r="J26" s="27">
        <v>421</v>
      </c>
      <c r="K26" s="25">
        <v>1.5</v>
      </c>
      <c r="L26" s="26">
        <v>251</v>
      </c>
      <c r="M26" s="27">
        <v>134</v>
      </c>
      <c r="N26" s="27">
        <v>560</v>
      </c>
      <c r="O26" s="25">
        <v>1.9</v>
      </c>
    </row>
    <row r="27" spans="1:15" x14ac:dyDescent="0.3">
      <c r="A27" s="23" t="s">
        <v>16</v>
      </c>
      <c r="B27" s="24" t="s">
        <v>125</v>
      </c>
      <c r="C27" s="25" t="s">
        <v>126</v>
      </c>
      <c r="D27" s="26">
        <v>291</v>
      </c>
      <c r="E27" s="27">
        <v>232</v>
      </c>
      <c r="F27" s="27">
        <v>474</v>
      </c>
      <c r="G27" s="25">
        <v>1.3</v>
      </c>
      <c r="H27" s="26">
        <v>674</v>
      </c>
      <c r="I27" s="27">
        <v>396</v>
      </c>
      <c r="J27" s="27">
        <v>1149</v>
      </c>
      <c r="K27" s="25">
        <v>1.7</v>
      </c>
      <c r="L27" s="26">
        <v>827</v>
      </c>
      <c r="M27" s="27">
        <v>458</v>
      </c>
      <c r="N27" s="27">
        <v>1563</v>
      </c>
      <c r="O27" s="25">
        <v>1.8</v>
      </c>
    </row>
    <row r="28" spans="1:15" x14ac:dyDescent="0.3">
      <c r="A28" s="23" t="s">
        <v>17</v>
      </c>
      <c r="B28" s="24" t="s">
        <v>127</v>
      </c>
      <c r="C28" s="25" t="s">
        <v>128</v>
      </c>
      <c r="D28" s="26">
        <v>57</v>
      </c>
      <c r="E28" s="27">
        <v>47</v>
      </c>
      <c r="F28" s="27">
        <v>101</v>
      </c>
      <c r="G28" s="25">
        <v>1.2</v>
      </c>
      <c r="H28" s="26">
        <v>88</v>
      </c>
      <c r="I28" s="27">
        <v>64</v>
      </c>
      <c r="J28" s="27">
        <v>147</v>
      </c>
      <c r="K28" s="25">
        <v>1.4</v>
      </c>
      <c r="L28" s="26">
        <v>97</v>
      </c>
      <c r="M28" s="27">
        <v>56</v>
      </c>
      <c r="N28" s="27">
        <v>185</v>
      </c>
      <c r="O28" s="25">
        <v>1.7</v>
      </c>
    </row>
    <row r="29" spans="1:15" x14ac:dyDescent="0.3">
      <c r="A29" s="23" t="s">
        <v>18</v>
      </c>
      <c r="B29" s="24" t="s">
        <v>125</v>
      </c>
      <c r="C29" s="25" t="s">
        <v>126</v>
      </c>
      <c r="D29" s="26">
        <v>68</v>
      </c>
      <c r="E29" s="27">
        <v>57</v>
      </c>
      <c r="F29" s="27">
        <v>107</v>
      </c>
      <c r="G29" s="25">
        <v>1.2</v>
      </c>
      <c r="H29" s="26">
        <v>149</v>
      </c>
      <c r="I29" s="27">
        <v>93</v>
      </c>
      <c r="J29" s="27">
        <v>236</v>
      </c>
      <c r="K29" s="25">
        <v>1.6</v>
      </c>
      <c r="L29" s="26">
        <v>192</v>
      </c>
      <c r="M29" s="27">
        <v>100</v>
      </c>
      <c r="N29" s="27">
        <v>346</v>
      </c>
      <c r="O29" s="25">
        <v>1.9</v>
      </c>
    </row>
    <row r="30" spans="1:15" x14ac:dyDescent="0.3">
      <c r="A30" s="23" t="s">
        <v>19</v>
      </c>
      <c r="B30" s="24" t="s">
        <v>133</v>
      </c>
      <c r="C30" s="25" t="s">
        <v>134</v>
      </c>
      <c r="D30" s="26">
        <v>39</v>
      </c>
      <c r="E30" s="27">
        <v>32</v>
      </c>
      <c r="F30" s="27">
        <v>82</v>
      </c>
      <c r="G30" s="25">
        <v>1.2</v>
      </c>
      <c r="H30" s="26">
        <v>62</v>
      </c>
      <c r="I30" s="27">
        <v>46</v>
      </c>
      <c r="J30" s="27">
        <v>114</v>
      </c>
      <c r="K30" s="25">
        <v>1.3</v>
      </c>
      <c r="L30" s="26">
        <v>95</v>
      </c>
      <c r="M30" s="27">
        <v>66</v>
      </c>
      <c r="N30" s="27">
        <v>205</v>
      </c>
      <c r="O30" s="25">
        <v>1.4</v>
      </c>
    </row>
    <row r="31" spans="1:15" x14ac:dyDescent="0.3">
      <c r="A31" s="23" t="s">
        <v>20</v>
      </c>
      <c r="B31" s="24" t="s">
        <v>133</v>
      </c>
      <c r="C31" s="25" t="s">
        <v>134</v>
      </c>
      <c r="D31" s="26">
        <v>54</v>
      </c>
      <c r="E31" s="27">
        <v>36</v>
      </c>
      <c r="F31" s="27">
        <v>108</v>
      </c>
      <c r="G31" s="25">
        <v>1.5</v>
      </c>
      <c r="H31" s="26">
        <v>95</v>
      </c>
      <c r="I31" s="27">
        <v>64</v>
      </c>
      <c r="J31" s="27">
        <v>185</v>
      </c>
      <c r="K31" s="25">
        <v>1.5</v>
      </c>
      <c r="L31" s="26">
        <v>150</v>
      </c>
      <c r="M31" s="27">
        <v>77</v>
      </c>
      <c r="N31" s="27">
        <v>306</v>
      </c>
      <c r="O31" s="25">
        <v>1.9</v>
      </c>
    </row>
    <row r="32" spans="1:15" x14ac:dyDescent="0.3">
      <c r="A32" s="23" t="s">
        <v>21</v>
      </c>
      <c r="B32" s="28" t="s">
        <v>129</v>
      </c>
      <c r="C32" s="29" t="s">
        <v>130</v>
      </c>
      <c r="D32" s="26">
        <v>210</v>
      </c>
      <c r="E32" s="27">
        <v>179</v>
      </c>
      <c r="F32" s="27">
        <v>496</v>
      </c>
      <c r="G32" s="25">
        <v>1.2</v>
      </c>
      <c r="H32" s="26">
        <v>501</v>
      </c>
      <c r="I32" s="27">
        <v>307</v>
      </c>
      <c r="J32" s="27">
        <v>1228</v>
      </c>
      <c r="K32" s="25">
        <v>1.6</v>
      </c>
      <c r="L32" s="26">
        <v>634</v>
      </c>
      <c r="M32" s="27">
        <v>341</v>
      </c>
      <c r="N32" s="27">
        <v>1770</v>
      </c>
      <c r="O32" s="25">
        <v>1.9</v>
      </c>
    </row>
    <row r="33" spans="1:15" x14ac:dyDescent="0.3">
      <c r="A33" s="23" t="s">
        <v>22</v>
      </c>
      <c r="B33" s="24" t="s">
        <v>131</v>
      </c>
      <c r="C33" s="29" t="s">
        <v>132</v>
      </c>
      <c r="D33" s="26">
        <v>203</v>
      </c>
      <c r="E33" s="27">
        <v>162</v>
      </c>
      <c r="F33" s="27">
        <v>363</v>
      </c>
      <c r="G33" s="25">
        <v>1.3</v>
      </c>
      <c r="H33" s="26">
        <v>395</v>
      </c>
      <c r="I33" s="27">
        <v>257</v>
      </c>
      <c r="J33" s="27">
        <v>756</v>
      </c>
      <c r="K33" s="25">
        <v>1.5</v>
      </c>
      <c r="L33" s="26">
        <v>467</v>
      </c>
      <c r="M33" s="27">
        <v>292</v>
      </c>
      <c r="N33" s="27">
        <v>1032</v>
      </c>
      <c r="O33" s="25">
        <v>1.6</v>
      </c>
    </row>
    <row r="34" spans="1:15" x14ac:dyDescent="0.3">
      <c r="A34" s="23" t="s">
        <v>23</v>
      </c>
      <c r="B34" s="24" t="s">
        <v>125</v>
      </c>
      <c r="C34" s="29" t="s">
        <v>126</v>
      </c>
      <c r="D34" s="26">
        <v>31</v>
      </c>
      <c r="E34" s="27">
        <v>28</v>
      </c>
      <c r="F34" s="27">
        <v>53</v>
      </c>
      <c r="G34" s="25">
        <v>1.1000000000000001</v>
      </c>
      <c r="H34" s="26">
        <v>62</v>
      </c>
      <c r="I34" s="27">
        <v>39</v>
      </c>
      <c r="J34" s="27">
        <v>103</v>
      </c>
      <c r="K34" s="25">
        <v>1.6</v>
      </c>
      <c r="L34" s="26">
        <v>82</v>
      </c>
      <c r="M34" s="27">
        <v>46</v>
      </c>
      <c r="N34" s="27">
        <v>154</v>
      </c>
      <c r="O34" s="25">
        <v>1.8</v>
      </c>
    </row>
    <row r="35" spans="1:15" x14ac:dyDescent="0.3">
      <c r="A35" s="23" t="s">
        <v>24</v>
      </c>
      <c r="B35" s="24" t="s">
        <v>125</v>
      </c>
      <c r="C35" s="29" t="s">
        <v>126</v>
      </c>
      <c r="D35" s="26">
        <v>113</v>
      </c>
      <c r="E35" s="27">
        <v>92</v>
      </c>
      <c r="F35" s="27">
        <v>175</v>
      </c>
      <c r="G35" s="25">
        <v>1.2</v>
      </c>
      <c r="H35" s="26">
        <v>229</v>
      </c>
      <c r="I35" s="27">
        <v>143</v>
      </c>
      <c r="J35" s="27">
        <v>359</v>
      </c>
      <c r="K35" s="25">
        <v>1.6</v>
      </c>
      <c r="L35" s="26">
        <v>245</v>
      </c>
      <c r="M35" s="27">
        <v>154</v>
      </c>
      <c r="N35" s="27">
        <v>436</v>
      </c>
      <c r="O35" s="25">
        <v>1.6</v>
      </c>
    </row>
    <row r="36" spans="1:15" x14ac:dyDescent="0.3">
      <c r="A36" s="23" t="s">
        <v>25</v>
      </c>
      <c r="B36" s="24" t="s">
        <v>129</v>
      </c>
      <c r="C36" s="29" t="s">
        <v>130</v>
      </c>
      <c r="D36" s="26">
        <v>262</v>
      </c>
      <c r="E36" s="27">
        <v>201</v>
      </c>
      <c r="F36" s="27">
        <v>581</v>
      </c>
      <c r="G36" s="25">
        <v>1.3</v>
      </c>
      <c r="H36" s="26">
        <v>562</v>
      </c>
      <c r="I36" s="27">
        <v>320</v>
      </c>
      <c r="J36" s="27">
        <v>1243</v>
      </c>
      <c r="K36" s="25">
        <v>1.8</v>
      </c>
      <c r="L36" s="26">
        <v>651</v>
      </c>
      <c r="M36" s="27">
        <v>352</v>
      </c>
      <c r="N36" s="27">
        <v>1628</v>
      </c>
      <c r="O36" s="25">
        <v>1.8</v>
      </c>
    </row>
    <row r="37" spans="1:15" x14ac:dyDescent="0.3">
      <c r="A37" s="23" t="s">
        <v>26</v>
      </c>
      <c r="B37" s="24" t="s">
        <v>108</v>
      </c>
      <c r="C37" s="29" t="s">
        <v>109</v>
      </c>
      <c r="D37" s="26">
        <v>189</v>
      </c>
      <c r="E37" s="27">
        <v>155</v>
      </c>
      <c r="F37" s="27">
        <v>358</v>
      </c>
      <c r="G37" s="25">
        <v>1.2</v>
      </c>
      <c r="H37" s="26">
        <v>401</v>
      </c>
      <c r="I37" s="27">
        <v>258</v>
      </c>
      <c r="J37" s="27">
        <v>794</v>
      </c>
      <c r="K37" s="25">
        <v>1.6</v>
      </c>
      <c r="L37" s="26">
        <v>380</v>
      </c>
      <c r="M37" s="27">
        <v>235</v>
      </c>
      <c r="N37" s="27">
        <v>843</v>
      </c>
      <c r="O37" s="25">
        <v>1.6</v>
      </c>
    </row>
    <row r="38" spans="1:15" x14ac:dyDescent="0.3">
      <c r="A38" s="23" t="s">
        <v>27</v>
      </c>
      <c r="B38" s="24" t="s">
        <v>123</v>
      </c>
      <c r="C38" s="29" t="s">
        <v>124</v>
      </c>
      <c r="D38" s="26">
        <v>175</v>
      </c>
      <c r="E38" s="27">
        <v>136</v>
      </c>
      <c r="F38" s="27">
        <v>417</v>
      </c>
      <c r="G38" s="25">
        <v>1.3</v>
      </c>
      <c r="H38" s="26">
        <v>373</v>
      </c>
      <c r="I38" s="27">
        <v>221</v>
      </c>
      <c r="J38" s="27">
        <v>854</v>
      </c>
      <c r="K38" s="25">
        <v>1.7</v>
      </c>
      <c r="L38" s="26">
        <v>409</v>
      </c>
      <c r="M38" s="27">
        <v>223</v>
      </c>
      <c r="N38" s="27">
        <v>1013</v>
      </c>
      <c r="O38" s="25">
        <v>1.8</v>
      </c>
    </row>
    <row r="39" spans="1:15" x14ac:dyDescent="0.3">
      <c r="A39" s="23" t="s">
        <v>28</v>
      </c>
      <c r="B39" s="24" t="s">
        <v>127</v>
      </c>
      <c r="C39" s="29" t="s">
        <v>128</v>
      </c>
      <c r="D39" s="26">
        <v>93</v>
      </c>
      <c r="E39" s="27">
        <v>78</v>
      </c>
      <c r="F39" s="27">
        <v>142</v>
      </c>
      <c r="G39" s="25">
        <v>1.2</v>
      </c>
      <c r="H39" s="26">
        <v>149</v>
      </c>
      <c r="I39" s="27">
        <v>100</v>
      </c>
      <c r="J39" s="27">
        <v>254</v>
      </c>
      <c r="K39" s="25">
        <v>1.5</v>
      </c>
      <c r="L39" s="26">
        <v>205</v>
      </c>
      <c r="M39" s="27">
        <v>124</v>
      </c>
      <c r="N39" s="27">
        <v>365</v>
      </c>
      <c r="O39" s="25">
        <v>1.7</v>
      </c>
    </row>
    <row r="40" spans="1:15" x14ac:dyDescent="0.3">
      <c r="A40" s="23" t="s">
        <v>29</v>
      </c>
      <c r="B40" s="24" t="s">
        <v>131</v>
      </c>
      <c r="C40" s="29" t="s">
        <v>132</v>
      </c>
      <c r="D40" s="26">
        <v>525</v>
      </c>
      <c r="E40" s="27">
        <v>414</v>
      </c>
      <c r="F40" s="27">
        <v>1025</v>
      </c>
      <c r="G40" s="25">
        <v>1.3</v>
      </c>
      <c r="H40" s="26">
        <v>992</v>
      </c>
      <c r="I40" s="27">
        <v>599</v>
      </c>
      <c r="J40" s="27">
        <v>2066</v>
      </c>
      <c r="K40" s="25">
        <v>1.7</v>
      </c>
      <c r="L40" s="26">
        <v>1115</v>
      </c>
      <c r="M40" s="27">
        <v>651</v>
      </c>
      <c r="N40" s="27">
        <v>2430</v>
      </c>
      <c r="O40" s="25">
        <v>1.7</v>
      </c>
    </row>
    <row r="41" spans="1:15" x14ac:dyDescent="0.3">
      <c r="A41" s="23" t="s">
        <v>30</v>
      </c>
      <c r="B41" s="24" t="s">
        <v>120</v>
      </c>
      <c r="C41" s="25" t="s">
        <v>121</v>
      </c>
      <c r="D41" s="26">
        <v>308</v>
      </c>
      <c r="E41" s="27">
        <v>230</v>
      </c>
      <c r="F41" s="27">
        <v>597</v>
      </c>
      <c r="G41" s="25">
        <v>1.3</v>
      </c>
      <c r="H41" s="26">
        <v>598</v>
      </c>
      <c r="I41" s="27">
        <v>335</v>
      </c>
      <c r="J41" s="27">
        <v>1273</v>
      </c>
      <c r="K41" s="25">
        <v>1.8</v>
      </c>
      <c r="L41" s="26">
        <v>597</v>
      </c>
      <c r="M41" s="27">
        <v>335</v>
      </c>
      <c r="N41" s="27">
        <v>1441</v>
      </c>
      <c r="O41" s="25">
        <v>1.8</v>
      </c>
    </row>
    <row r="42" spans="1:15" x14ac:dyDescent="0.3">
      <c r="A42" s="23" t="s">
        <v>31</v>
      </c>
      <c r="B42" s="24" t="s">
        <v>120</v>
      </c>
      <c r="C42" s="25" t="s">
        <v>121</v>
      </c>
      <c r="D42" s="26">
        <v>815</v>
      </c>
      <c r="E42" s="27">
        <v>622</v>
      </c>
      <c r="F42" s="27">
        <v>1986</v>
      </c>
      <c r="G42" s="25">
        <v>1.3</v>
      </c>
      <c r="H42" s="26">
        <v>1637</v>
      </c>
      <c r="I42" s="27">
        <v>901</v>
      </c>
      <c r="J42" s="27">
        <v>4131</v>
      </c>
      <c r="K42" s="25">
        <v>1.8</v>
      </c>
      <c r="L42" s="26">
        <v>1821</v>
      </c>
      <c r="M42" s="27">
        <v>993</v>
      </c>
      <c r="N42" s="27">
        <v>4963</v>
      </c>
      <c r="O42" s="25">
        <v>1.8</v>
      </c>
    </row>
    <row r="43" spans="1:15" x14ac:dyDescent="0.3">
      <c r="A43" s="23" t="s">
        <v>32</v>
      </c>
      <c r="B43" s="24" t="s">
        <v>120</v>
      </c>
      <c r="C43" s="25" t="s">
        <v>121</v>
      </c>
      <c r="D43" s="26">
        <v>72</v>
      </c>
      <c r="E43" s="27">
        <v>61</v>
      </c>
      <c r="F43" s="27">
        <v>154</v>
      </c>
      <c r="G43" s="25">
        <v>1.2</v>
      </c>
      <c r="H43" s="26">
        <v>169</v>
      </c>
      <c r="I43" s="27">
        <v>97</v>
      </c>
      <c r="J43" s="27">
        <v>347</v>
      </c>
      <c r="K43" s="25">
        <v>1.7</v>
      </c>
      <c r="L43" s="26">
        <v>154</v>
      </c>
      <c r="M43" s="27">
        <v>94</v>
      </c>
      <c r="N43" s="27">
        <v>348</v>
      </c>
      <c r="O43" s="25">
        <v>1.6</v>
      </c>
    </row>
    <row r="44" spans="1:15" x14ac:dyDescent="0.3">
      <c r="A44" s="23" t="s">
        <v>33</v>
      </c>
      <c r="B44" s="24" t="s">
        <v>125</v>
      </c>
      <c r="C44" s="25" t="s">
        <v>126</v>
      </c>
      <c r="D44" s="26">
        <v>881</v>
      </c>
      <c r="E44" s="27">
        <v>701</v>
      </c>
      <c r="F44" s="27">
        <v>1748</v>
      </c>
      <c r="G44" s="25">
        <v>1.3</v>
      </c>
      <c r="H44" s="26">
        <v>1710</v>
      </c>
      <c r="I44" s="27">
        <v>1072</v>
      </c>
      <c r="J44" s="27">
        <v>3614</v>
      </c>
      <c r="K44" s="25">
        <v>1.6</v>
      </c>
      <c r="L44" s="26">
        <v>2029</v>
      </c>
      <c r="M44" s="27">
        <v>1168</v>
      </c>
      <c r="N44" s="27">
        <v>4863</v>
      </c>
      <c r="O44" s="25">
        <v>1.7</v>
      </c>
    </row>
    <row r="45" spans="1:15" x14ac:dyDescent="0.3">
      <c r="A45" s="23" t="s">
        <v>34</v>
      </c>
      <c r="B45" s="24" t="s">
        <v>120</v>
      </c>
      <c r="C45" s="25" t="s">
        <v>121</v>
      </c>
      <c r="D45" s="26">
        <v>584</v>
      </c>
      <c r="E45" s="27">
        <v>480</v>
      </c>
      <c r="F45" s="27">
        <v>1358</v>
      </c>
      <c r="G45" s="25">
        <v>1.2</v>
      </c>
      <c r="H45" s="26">
        <v>1080</v>
      </c>
      <c r="I45" s="27">
        <v>691</v>
      </c>
      <c r="J45" s="27">
        <v>2669</v>
      </c>
      <c r="K45" s="25">
        <v>1.6</v>
      </c>
      <c r="L45" s="26">
        <v>1258</v>
      </c>
      <c r="M45" s="27">
        <v>724</v>
      </c>
      <c r="N45" s="27">
        <v>3452</v>
      </c>
      <c r="O45" s="25">
        <v>1.7</v>
      </c>
    </row>
    <row r="46" spans="1:15" x14ac:dyDescent="0.3">
      <c r="A46" s="23" t="s">
        <v>35</v>
      </c>
      <c r="B46" s="24" t="s">
        <v>131</v>
      </c>
      <c r="C46" s="25" t="s">
        <v>132</v>
      </c>
      <c r="D46" s="26">
        <v>568</v>
      </c>
      <c r="E46" s="27">
        <v>441</v>
      </c>
      <c r="F46" s="27">
        <v>1366</v>
      </c>
      <c r="G46" s="25">
        <v>1.3</v>
      </c>
      <c r="H46" s="26">
        <v>1091</v>
      </c>
      <c r="I46" s="27">
        <v>662</v>
      </c>
      <c r="J46" s="27">
        <v>2622</v>
      </c>
      <c r="K46" s="25">
        <v>1.6</v>
      </c>
      <c r="L46" s="26">
        <v>1193</v>
      </c>
      <c r="M46" s="27">
        <v>680</v>
      </c>
      <c r="N46" s="27">
        <v>3018</v>
      </c>
      <c r="O46" s="25">
        <v>1.8</v>
      </c>
    </row>
    <row r="47" spans="1:15" x14ac:dyDescent="0.3">
      <c r="A47" s="23" t="s">
        <v>36</v>
      </c>
      <c r="B47" s="24" t="s">
        <v>127</v>
      </c>
      <c r="C47" s="25" t="s">
        <v>128</v>
      </c>
      <c r="D47" s="26">
        <v>50</v>
      </c>
      <c r="E47" s="27">
        <v>40</v>
      </c>
      <c r="F47" s="27">
        <v>83</v>
      </c>
      <c r="G47" s="25">
        <v>1.3</v>
      </c>
      <c r="H47" s="26">
        <v>100</v>
      </c>
      <c r="I47" s="27">
        <v>71</v>
      </c>
      <c r="J47" s="27">
        <v>155</v>
      </c>
      <c r="K47" s="25">
        <v>1.4</v>
      </c>
      <c r="L47" s="26">
        <v>115</v>
      </c>
      <c r="M47" s="27">
        <v>72</v>
      </c>
      <c r="N47" s="27">
        <v>224</v>
      </c>
      <c r="O47" s="25">
        <v>1.6</v>
      </c>
    </row>
    <row r="48" spans="1:15" x14ac:dyDescent="0.3">
      <c r="A48" s="23" t="s">
        <v>37</v>
      </c>
      <c r="B48" s="28" t="s">
        <v>127</v>
      </c>
      <c r="C48" s="29" t="s">
        <v>128</v>
      </c>
      <c r="D48" s="26">
        <v>301</v>
      </c>
      <c r="E48" s="27">
        <v>236</v>
      </c>
      <c r="F48" s="27">
        <v>591</v>
      </c>
      <c r="G48" s="25">
        <v>1.3</v>
      </c>
      <c r="H48" s="26">
        <v>600</v>
      </c>
      <c r="I48" s="27">
        <v>348</v>
      </c>
      <c r="J48" s="27">
        <v>1261</v>
      </c>
      <c r="K48" s="25">
        <v>1.7</v>
      </c>
      <c r="L48" s="26">
        <v>671</v>
      </c>
      <c r="M48" s="27">
        <v>383</v>
      </c>
      <c r="N48" s="27">
        <v>1594</v>
      </c>
      <c r="O48" s="25">
        <v>1.8</v>
      </c>
    </row>
    <row r="49" spans="1:15" x14ac:dyDescent="0.3">
      <c r="A49" s="23" t="s">
        <v>38</v>
      </c>
      <c r="B49" s="24" t="s">
        <v>108</v>
      </c>
      <c r="C49" s="25" t="s">
        <v>109</v>
      </c>
      <c r="D49" s="26">
        <v>773</v>
      </c>
      <c r="E49" s="27">
        <v>560</v>
      </c>
      <c r="F49" s="27">
        <v>1765</v>
      </c>
      <c r="G49" s="25">
        <v>1.4</v>
      </c>
      <c r="H49" s="26">
        <v>1512</v>
      </c>
      <c r="I49" s="27">
        <v>815</v>
      </c>
      <c r="J49" s="27">
        <v>3545</v>
      </c>
      <c r="K49" s="25">
        <v>1.9</v>
      </c>
      <c r="L49" s="26">
        <v>1640</v>
      </c>
      <c r="M49" s="27">
        <v>817</v>
      </c>
      <c r="N49" s="27">
        <v>4314</v>
      </c>
      <c r="O49" s="25">
        <v>2</v>
      </c>
    </row>
    <row r="50" spans="1:15" x14ac:dyDescent="0.3">
      <c r="A50" s="23" t="s">
        <v>39</v>
      </c>
      <c r="B50" s="24" t="s">
        <v>129</v>
      </c>
      <c r="C50" s="25" t="s">
        <v>130</v>
      </c>
      <c r="D50" s="26">
        <v>112</v>
      </c>
      <c r="E50" s="27">
        <v>86</v>
      </c>
      <c r="F50" s="27">
        <v>262</v>
      </c>
      <c r="G50" s="25">
        <v>1.3</v>
      </c>
      <c r="H50" s="26">
        <v>239</v>
      </c>
      <c r="I50" s="27">
        <v>141</v>
      </c>
      <c r="J50" s="27">
        <v>543</v>
      </c>
      <c r="K50" s="25">
        <v>1.7</v>
      </c>
      <c r="L50" s="26">
        <v>286</v>
      </c>
      <c r="M50" s="27">
        <v>150</v>
      </c>
      <c r="N50" s="27">
        <v>677</v>
      </c>
      <c r="O50" s="25">
        <v>1.9</v>
      </c>
    </row>
    <row r="51" spans="1:15" x14ac:dyDescent="0.3">
      <c r="A51" s="23" t="s">
        <v>40</v>
      </c>
      <c r="B51" s="24" t="s">
        <v>125</v>
      </c>
      <c r="C51" s="25" t="s">
        <v>126</v>
      </c>
      <c r="D51" s="26">
        <v>179</v>
      </c>
      <c r="E51" s="27">
        <v>147</v>
      </c>
      <c r="F51" s="27">
        <v>316</v>
      </c>
      <c r="G51" s="25">
        <v>1.2</v>
      </c>
      <c r="H51" s="26">
        <v>387</v>
      </c>
      <c r="I51" s="27">
        <v>244</v>
      </c>
      <c r="J51" s="27">
        <v>710</v>
      </c>
      <c r="K51" s="25">
        <v>1.6</v>
      </c>
      <c r="L51" s="26">
        <v>453</v>
      </c>
      <c r="M51" s="27">
        <v>251</v>
      </c>
      <c r="N51" s="27">
        <v>968</v>
      </c>
      <c r="O51" s="25">
        <v>1.8</v>
      </c>
    </row>
    <row r="52" spans="1:15" x14ac:dyDescent="0.3">
      <c r="A52" s="23" t="s">
        <v>41</v>
      </c>
      <c r="B52" s="24" t="s">
        <v>127</v>
      </c>
      <c r="C52" s="25" t="s">
        <v>128</v>
      </c>
      <c r="D52" s="26">
        <v>89</v>
      </c>
      <c r="E52" s="27">
        <v>77</v>
      </c>
      <c r="F52" s="27">
        <v>164</v>
      </c>
      <c r="G52" s="25">
        <v>1.2</v>
      </c>
      <c r="H52" s="26">
        <v>187</v>
      </c>
      <c r="I52" s="27">
        <v>122</v>
      </c>
      <c r="J52" s="27">
        <v>339</v>
      </c>
      <c r="K52" s="25">
        <v>1.5</v>
      </c>
      <c r="L52" s="26">
        <v>219</v>
      </c>
      <c r="M52" s="27">
        <v>129</v>
      </c>
      <c r="N52" s="27">
        <v>481</v>
      </c>
      <c r="O52" s="25">
        <v>1.7</v>
      </c>
    </row>
    <row r="53" spans="1:15" x14ac:dyDescent="0.3">
      <c r="A53" s="23" t="s">
        <v>42</v>
      </c>
      <c r="B53" s="24" t="s">
        <v>108</v>
      </c>
      <c r="C53" s="25" t="s">
        <v>109</v>
      </c>
      <c r="D53" s="26">
        <v>357</v>
      </c>
      <c r="E53" s="27">
        <v>279</v>
      </c>
      <c r="F53" s="27">
        <v>765</v>
      </c>
      <c r="G53" s="25">
        <v>1.3</v>
      </c>
      <c r="H53" s="26">
        <v>739</v>
      </c>
      <c r="I53" s="27">
        <v>447</v>
      </c>
      <c r="J53" s="27">
        <v>1609</v>
      </c>
      <c r="K53" s="25">
        <v>1.7</v>
      </c>
      <c r="L53" s="26">
        <v>833</v>
      </c>
      <c r="M53" s="27">
        <v>451</v>
      </c>
      <c r="N53" s="27">
        <v>2059</v>
      </c>
      <c r="O53" s="25">
        <v>1.8</v>
      </c>
    </row>
    <row r="54" spans="1:15" x14ac:dyDescent="0.3">
      <c r="A54" s="23" t="s">
        <v>43</v>
      </c>
      <c r="B54" s="24" t="s">
        <v>108</v>
      </c>
      <c r="C54" s="25" t="s">
        <v>109</v>
      </c>
      <c r="D54" s="26">
        <v>119</v>
      </c>
      <c r="E54" s="27">
        <v>88</v>
      </c>
      <c r="F54" s="27">
        <v>240</v>
      </c>
      <c r="G54" s="25">
        <v>1.4</v>
      </c>
      <c r="H54" s="26">
        <v>223</v>
      </c>
      <c r="I54" s="27">
        <v>125</v>
      </c>
      <c r="J54" s="27">
        <v>513</v>
      </c>
      <c r="K54" s="25">
        <v>1.8</v>
      </c>
      <c r="L54" s="26">
        <v>278</v>
      </c>
      <c r="M54" s="27">
        <v>141</v>
      </c>
      <c r="N54" s="27">
        <v>702</v>
      </c>
      <c r="O54" s="25">
        <v>2</v>
      </c>
    </row>
    <row r="55" spans="1:15" x14ac:dyDescent="0.3">
      <c r="A55" s="23" t="s">
        <v>44</v>
      </c>
      <c r="B55" s="24" t="s">
        <v>135</v>
      </c>
      <c r="C55" s="25" t="s">
        <v>136</v>
      </c>
      <c r="D55" s="26">
        <v>787</v>
      </c>
      <c r="E55" s="27">
        <v>627</v>
      </c>
      <c r="F55" s="27">
        <v>1687</v>
      </c>
      <c r="G55" s="25">
        <v>1.3</v>
      </c>
      <c r="H55" s="26">
        <v>1568</v>
      </c>
      <c r="I55" s="27">
        <v>943</v>
      </c>
      <c r="J55" s="27">
        <v>3379</v>
      </c>
      <c r="K55" s="25">
        <v>1.7</v>
      </c>
      <c r="L55" s="26">
        <v>1646</v>
      </c>
      <c r="M55" s="27">
        <v>956</v>
      </c>
      <c r="N55" s="27">
        <v>3845</v>
      </c>
      <c r="O55" s="25">
        <v>1.7</v>
      </c>
    </row>
    <row r="56" spans="1:15" x14ac:dyDescent="0.3">
      <c r="A56" s="23" t="s">
        <v>45</v>
      </c>
      <c r="B56" s="24" t="s">
        <v>127</v>
      </c>
      <c r="C56" s="25" t="s">
        <v>128</v>
      </c>
      <c r="D56" s="26">
        <v>155</v>
      </c>
      <c r="E56" s="27">
        <v>126</v>
      </c>
      <c r="F56" s="27">
        <v>317</v>
      </c>
      <c r="G56" s="25">
        <v>1.2</v>
      </c>
      <c r="H56" s="26">
        <v>363</v>
      </c>
      <c r="I56" s="27">
        <v>206</v>
      </c>
      <c r="J56" s="27">
        <v>757</v>
      </c>
      <c r="K56" s="25">
        <v>1.8</v>
      </c>
      <c r="L56" s="26">
        <v>329</v>
      </c>
      <c r="M56" s="27">
        <v>206</v>
      </c>
      <c r="N56" s="27">
        <v>748</v>
      </c>
      <c r="O56" s="25">
        <v>1.6</v>
      </c>
    </row>
    <row r="57" spans="1:15" x14ac:dyDescent="0.3">
      <c r="A57" s="23" t="s">
        <v>46</v>
      </c>
      <c r="B57" s="24" t="s">
        <v>120</v>
      </c>
      <c r="C57" s="25" t="s">
        <v>121</v>
      </c>
      <c r="D57" s="26">
        <v>73</v>
      </c>
      <c r="E57" s="27">
        <v>57</v>
      </c>
      <c r="F57" s="27">
        <v>149</v>
      </c>
      <c r="G57" s="25">
        <v>1.3</v>
      </c>
      <c r="H57" s="26">
        <v>129</v>
      </c>
      <c r="I57" s="27">
        <v>83</v>
      </c>
      <c r="J57" s="27">
        <v>259</v>
      </c>
      <c r="K57" s="25">
        <v>1.6</v>
      </c>
      <c r="L57" s="26">
        <v>132</v>
      </c>
      <c r="M57" s="27">
        <v>85</v>
      </c>
      <c r="N57" s="27">
        <v>287</v>
      </c>
      <c r="O57" s="25">
        <v>1.6</v>
      </c>
    </row>
    <row r="58" spans="1:15" x14ac:dyDescent="0.3">
      <c r="A58" s="23" t="s">
        <v>47</v>
      </c>
      <c r="B58" s="24" t="s">
        <v>125</v>
      </c>
      <c r="C58" s="25" t="s">
        <v>126</v>
      </c>
      <c r="D58" s="26">
        <v>87</v>
      </c>
      <c r="E58" s="27">
        <v>60</v>
      </c>
      <c r="F58" s="27">
        <v>169</v>
      </c>
      <c r="G58" s="25">
        <v>1.5</v>
      </c>
      <c r="H58" s="26">
        <v>156</v>
      </c>
      <c r="I58" s="27">
        <v>94</v>
      </c>
      <c r="J58" s="27">
        <v>310</v>
      </c>
      <c r="K58" s="25">
        <v>1.7</v>
      </c>
      <c r="L58" s="26">
        <v>191</v>
      </c>
      <c r="M58" s="27">
        <v>111</v>
      </c>
      <c r="N58" s="27">
        <v>392</v>
      </c>
      <c r="O58" s="25">
        <v>1.7</v>
      </c>
    </row>
    <row r="59" spans="1:15" x14ac:dyDescent="0.3">
      <c r="A59" s="23" t="s">
        <v>48</v>
      </c>
      <c r="B59" s="24" t="s">
        <v>120</v>
      </c>
      <c r="C59" s="25" t="s">
        <v>121</v>
      </c>
      <c r="D59" s="26">
        <v>35</v>
      </c>
      <c r="E59" s="27">
        <v>28</v>
      </c>
      <c r="F59" s="27">
        <v>62</v>
      </c>
      <c r="G59" s="25">
        <v>1.3</v>
      </c>
      <c r="H59" s="26">
        <v>72</v>
      </c>
      <c r="I59" s="27">
        <v>38</v>
      </c>
      <c r="J59" s="27">
        <v>140</v>
      </c>
      <c r="K59" s="25">
        <v>1.9</v>
      </c>
      <c r="L59" s="26">
        <v>87</v>
      </c>
      <c r="M59" s="27">
        <v>39</v>
      </c>
      <c r="N59" s="27">
        <v>158</v>
      </c>
      <c r="O59" s="25">
        <v>2.2000000000000002</v>
      </c>
    </row>
    <row r="60" spans="1:15" x14ac:dyDescent="0.3">
      <c r="A60" s="23" t="s">
        <v>49</v>
      </c>
      <c r="B60" s="24" t="s">
        <v>135</v>
      </c>
      <c r="C60" s="25" t="s">
        <v>136</v>
      </c>
      <c r="D60" s="26">
        <v>407</v>
      </c>
      <c r="E60" s="27">
        <v>324</v>
      </c>
      <c r="F60" s="27">
        <v>742</v>
      </c>
      <c r="G60" s="25">
        <v>1.3</v>
      </c>
      <c r="H60" s="26">
        <v>892</v>
      </c>
      <c r="I60" s="27">
        <v>517</v>
      </c>
      <c r="J60" s="27">
        <v>1746</v>
      </c>
      <c r="K60" s="25">
        <v>1.7</v>
      </c>
      <c r="L60" s="26">
        <v>1012</v>
      </c>
      <c r="M60" s="27">
        <v>571</v>
      </c>
      <c r="N60" s="27">
        <v>2062</v>
      </c>
      <c r="O60" s="25">
        <v>1.8</v>
      </c>
    </row>
    <row r="61" spans="1:15" x14ac:dyDescent="0.3">
      <c r="A61" s="23" t="s">
        <v>50</v>
      </c>
      <c r="B61" s="24" t="s">
        <v>123</v>
      </c>
      <c r="C61" s="25" t="s">
        <v>124</v>
      </c>
      <c r="D61" s="26">
        <v>183</v>
      </c>
      <c r="E61" s="27">
        <v>138</v>
      </c>
      <c r="F61" s="27">
        <v>415</v>
      </c>
      <c r="G61" s="25">
        <v>1.3</v>
      </c>
      <c r="H61" s="26">
        <v>380</v>
      </c>
      <c r="I61" s="27">
        <v>223</v>
      </c>
      <c r="J61" s="27">
        <v>806</v>
      </c>
      <c r="K61" s="25">
        <v>1.7</v>
      </c>
      <c r="L61" s="26">
        <v>412</v>
      </c>
      <c r="M61" s="27">
        <v>233</v>
      </c>
      <c r="N61" s="27">
        <v>945</v>
      </c>
      <c r="O61" s="25">
        <v>1.8</v>
      </c>
    </row>
    <row r="62" spans="1:15" x14ac:dyDescent="0.3">
      <c r="A62" s="23" t="s">
        <v>51</v>
      </c>
      <c r="B62" s="24" t="s">
        <v>118</v>
      </c>
      <c r="C62" s="25" t="s">
        <v>119</v>
      </c>
      <c r="D62" s="26">
        <v>259</v>
      </c>
      <c r="E62" s="27">
        <v>208</v>
      </c>
      <c r="F62" s="27">
        <v>558</v>
      </c>
      <c r="G62" s="25">
        <v>1.2</v>
      </c>
      <c r="H62" s="26">
        <v>547</v>
      </c>
      <c r="I62" s="27">
        <v>325</v>
      </c>
      <c r="J62" s="27">
        <v>1232</v>
      </c>
      <c r="K62" s="25">
        <v>1.7</v>
      </c>
      <c r="L62" s="26">
        <v>632</v>
      </c>
      <c r="M62" s="27">
        <v>334</v>
      </c>
      <c r="N62" s="27">
        <v>1553</v>
      </c>
      <c r="O62" s="25">
        <v>1.9</v>
      </c>
    </row>
    <row r="63" spans="1:15" x14ac:dyDescent="0.3">
      <c r="A63" s="23" t="s">
        <v>52</v>
      </c>
      <c r="B63" s="24" t="s">
        <v>118</v>
      </c>
      <c r="C63" s="25" t="s">
        <v>119</v>
      </c>
      <c r="D63" s="26">
        <v>35</v>
      </c>
      <c r="E63" s="27">
        <v>26</v>
      </c>
      <c r="F63" s="27">
        <v>61</v>
      </c>
      <c r="G63" s="25">
        <v>1.3</v>
      </c>
      <c r="H63" s="26">
        <v>76</v>
      </c>
      <c r="I63" s="27">
        <v>49</v>
      </c>
      <c r="J63" s="27">
        <v>138</v>
      </c>
      <c r="K63" s="25">
        <v>1.6</v>
      </c>
      <c r="L63" s="26">
        <v>85</v>
      </c>
      <c r="M63" s="27">
        <v>52</v>
      </c>
      <c r="N63" s="27">
        <v>162</v>
      </c>
      <c r="O63" s="25">
        <v>1.6</v>
      </c>
    </row>
    <row r="64" spans="1:15" x14ac:dyDescent="0.3">
      <c r="A64" s="23" t="s">
        <v>53</v>
      </c>
      <c r="B64" s="24" t="s">
        <v>135</v>
      </c>
      <c r="C64" s="25" t="s">
        <v>136</v>
      </c>
      <c r="D64" s="26">
        <v>73</v>
      </c>
      <c r="E64" s="27">
        <v>59</v>
      </c>
      <c r="F64" s="27">
        <v>150</v>
      </c>
      <c r="G64" s="25">
        <v>1.2</v>
      </c>
      <c r="H64" s="26">
        <v>182</v>
      </c>
      <c r="I64" s="27">
        <v>106</v>
      </c>
      <c r="J64" s="27">
        <v>406</v>
      </c>
      <c r="K64" s="25">
        <v>1.7</v>
      </c>
      <c r="L64" s="26">
        <v>196</v>
      </c>
      <c r="M64" s="27">
        <v>122</v>
      </c>
      <c r="N64" s="27">
        <v>485</v>
      </c>
      <c r="O64" s="25">
        <v>1.6</v>
      </c>
    </row>
    <row r="65" spans="1:15" x14ac:dyDescent="0.3">
      <c r="A65" s="23" t="s">
        <v>54</v>
      </c>
      <c r="B65" s="24" t="s">
        <v>118</v>
      </c>
      <c r="C65" s="25" t="s">
        <v>119</v>
      </c>
      <c r="D65" s="26">
        <v>361</v>
      </c>
      <c r="E65" s="27">
        <v>285</v>
      </c>
      <c r="F65" s="27">
        <v>780</v>
      </c>
      <c r="G65" s="25">
        <v>1.3</v>
      </c>
      <c r="H65" s="26">
        <v>737</v>
      </c>
      <c r="I65" s="27">
        <v>432</v>
      </c>
      <c r="J65" s="27">
        <v>1602</v>
      </c>
      <c r="K65" s="25">
        <v>1.7</v>
      </c>
      <c r="L65" s="26">
        <v>787</v>
      </c>
      <c r="M65" s="27">
        <v>413</v>
      </c>
      <c r="N65" s="27">
        <v>2005</v>
      </c>
      <c r="O65" s="25">
        <v>1.9</v>
      </c>
    </row>
    <row r="66" spans="1:15" x14ac:dyDescent="0.3">
      <c r="A66" s="23" t="s">
        <v>55</v>
      </c>
      <c r="B66" s="24" t="s">
        <v>118</v>
      </c>
      <c r="C66" s="25" t="s">
        <v>119</v>
      </c>
      <c r="D66" s="26">
        <v>42</v>
      </c>
      <c r="E66" s="27">
        <v>39</v>
      </c>
      <c r="F66" s="27">
        <v>81</v>
      </c>
      <c r="G66" s="25">
        <v>1.1000000000000001</v>
      </c>
      <c r="H66" s="26">
        <v>111</v>
      </c>
      <c r="I66" s="27">
        <v>77</v>
      </c>
      <c r="J66" s="27">
        <v>234</v>
      </c>
      <c r="K66" s="25">
        <v>1.4</v>
      </c>
      <c r="L66" s="26">
        <v>144</v>
      </c>
      <c r="M66" s="27">
        <v>81</v>
      </c>
      <c r="N66" s="27">
        <v>274</v>
      </c>
      <c r="O66" s="25">
        <v>1.8</v>
      </c>
    </row>
    <row r="67" spans="1:15" x14ac:dyDescent="0.3">
      <c r="A67" s="23" t="s">
        <v>56</v>
      </c>
      <c r="B67" s="24" t="s">
        <v>131</v>
      </c>
      <c r="C67" s="25" t="s">
        <v>132</v>
      </c>
      <c r="D67" s="26">
        <v>331</v>
      </c>
      <c r="E67" s="27">
        <v>264</v>
      </c>
      <c r="F67" s="27">
        <v>702</v>
      </c>
      <c r="G67" s="25">
        <v>1.3</v>
      </c>
      <c r="H67" s="26">
        <v>740</v>
      </c>
      <c r="I67" s="27">
        <v>450</v>
      </c>
      <c r="J67" s="27">
        <v>1570</v>
      </c>
      <c r="K67" s="25">
        <v>1.6</v>
      </c>
      <c r="L67" s="26">
        <v>846</v>
      </c>
      <c r="M67" s="27">
        <v>505</v>
      </c>
      <c r="N67" s="27">
        <v>1903</v>
      </c>
      <c r="O67" s="25">
        <v>1.7</v>
      </c>
    </row>
    <row r="68" spans="1:15" x14ac:dyDescent="0.3">
      <c r="A68" s="23" t="s">
        <v>57</v>
      </c>
      <c r="B68" s="24" t="s">
        <v>118</v>
      </c>
      <c r="C68" s="25" t="s">
        <v>119</v>
      </c>
      <c r="D68" s="26">
        <v>285</v>
      </c>
      <c r="E68" s="27">
        <v>224</v>
      </c>
      <c r="F68" s="27">
        <v>553</v>
      </c>
      <c r="G68" s="25">
        <v>1.3</v>
      </c>
      <c r="H68" s="26">
        <v>612</v>
      </c>
      <c r="I68" s="27">
        <v>383</v>
      </c>
      <c r="J68" s="27">
        <v>1187</v>
      </c>
      <c r="K68" s="25">
        <v>1.6</v>
      </c>
      <c r="L68" s="26">
        <v>735</v>
      </c>
      <c r="M68" s="27">
        <v>422</v>
      </c>
      <c r="N68" s="27">
        <v>1608</v>
      </c>
      <c r="O68" s="25">
        <v>1.7</v>
      </c>
    </row>
    <row r="69" spans="1:15" x14ac:dyDescent="0.3">
      <c r="A69" s="23" t="s">
        <v>58</v>
      </c>
      <c r="B69" s="24" t="s">
        <v>129</v>
      </c>
      <c r="C69" s="25" t="s">
        <v>130</v>
      </c>
      <c r="D69" s="26">
        <v>39</v>
      </c>
      <c r="E69" s="27">
        <v>34</v>
      </c>
      <c r="F69" s="27">
        <v>61</v>
      </c>
      <c r="G69" s="25">
        <v>1.1000000000000001</v>
      </c>
      <c r="H69" s="26">
        <v>66</v>
      </c>
      <c r="I69" s="27">
        <v>44</v>
      </c>
      <c r="J69" s="27">
        <v>104</v>
      </c>
      <c r="K69" s="25">
        <v>1.5</v>
      </c>
      <c r="L69" s="26">
        <v>84</v>
      </c>
      <c r="M69" s="27">
        <v>60</v>
      </c>
      <c r="N69" s="27">
        <v>148</v>
      </c>
      <c r="O69" s="25">
        <v>1.4</v>
      </c>
    </row>
    <row r="70" spans="1:15" x14ac:dyDescent="0.3">
      <c r="A70" s="23" t="s">
        <v>59</v>
      </c>
      <c r="B70" s="28" t="s">
        <v>111</v>
      </c>
      <c r="C70" s="29" t="s">
        <v>112</v>
      </c>
      <c r="D70" s="26">
        <v>147</v>
      </c>
      <c r="E70" s="27">
        <v>123</v>
      </c>
      <c r="F70" s="27">
        <v>288</v>
      </c>
      <c r="G70" s="25">
        <v>1.2</v>
      </c>
      <c r="H70" s="26">
        <v>356</v>
      </c>
      <c r="I70" s="27">
        <v>209</v>
      </c>
      <c r="J70" s="27">
        <v>759</v>
      </c>
      <c r="K70" s="25">
        <v>1.7</v>
      </c>
      <c r="L70" s="26">
        <v>393</v>
      </c>
      <c r="M70" s="27">
        <v>214</v>
      </c>
      <c r="N70" s="27">
        <v>850</v>
      </c>
      <c r="O70" s="25">
        <v>1.8</v>
      </c>
    </row>
    <row r="71" spans="1:15" x14ac:dyDescent="0.3">
      <c r="A71" s="23" t="s">
        <v>60</v>
      </c>
      <c r="B71" s="28" t="s">
        <v>111</v>
      </c>
      <c r="C71" s="29" t="s">
        <v>112</v>
      </c>
      <c r="D71" s="26">
        <v>467</v>
      </c>
      <c r="E71" s="27">
        <v>337</v>
      </c>
      <c r="F71" s="27">
        <v>898</v>
      </c>
      <c r="G71" s="25">
        <v>1.4</v>
      </c>
      <c r="H71" s="26">
        <v>889</v>
      </c>
      <c r="I71" s="27">
        <v>501</v>
      </c>
      <c r="J71" s="27">
        <v>1911</v>
      </c>
      <c r="K71" s="25">
        <v>1.8</v>
      </c>
      <c r="L71" s="26">
        <v>943</v>
      </c>
      <c r="M71" s="27">
        <v>531</v>
      </c>
      <c r="N71" s="27">
        <v>2200</v>
      </c>
      <c r="O71" s="25">
        <v>1.8</v>
      </c>
    </row>
    <row r="72" spans="1:15" x14ac:dyDescent="0.3">
      <c r="A72" s="23" t="s">
        <v>61</v>
      </c>
      <c r="B72" s="28" t="s">
        <v>111</v>
      </c>
      <c r="C72" s="29" t="s">
        <v>112</v>
      </c>
      <c r="D72" s="26">
        <v>281</v>
      </c>
      <c r="E72" s="27">
        <v>220</v>
      </c>
      <c r="F72" s="27">
        <v>680</v>
      </c>
      <c r="G72" s="25">
        <v>1.3</v>
      </c>
      <c r="H72" s="26">
        <v>540</v>
      </c>
      <c r="I72" s="27">
        <v>302</v>
      </c>
      <c r="J72" s="27">
        <v>1446</v>
      </c>
      <c r="K72" s="25">
        <v>1.8</v>
      </c>
      <c r="L72" s="26">
        <v>625</v>
      </c>
      <c r="M72" s="27">
        <v>325</v>
      </c>
      <c r="N72" s="27">
        <v>1743</v>
      </c>
      <c r="O72" s="25">
        <v>1.9</v>
      </c>
    </row>
    <row r="73" spans="1:15" x14ac:dyDescent="0.3">
      <c r="A73" s="23" t="s">
        <v>62</v>
      </c>
      <c r="B73" s="28" t="s">
        <v>111</v>
      </c>
      <c r="C73" s="29" t="s">
        <v>112</v>
      </c>
      <c r="D73" s="26">
        <v>136</v>
      </c>
      <c r="E73" s="27">
        <v>114</v>
      </c>
      <c r="F73" s="27">
        <v>257</v>
      </c>
      <c r="G73" s="25">
        <v>1.2</v>
      </c>
      <c r="H73" s="26">
        <v>340</v>
      </c>
      <c r="I73" s="27">
        <v>218</v>
      </c>
      <c r="J73" s="27">
        <v>689</v>
      </c>
      <c r="K73" s="25">
        <v>1.6</v>
      </c>
      <c r="L73" s="26">
        <v>341</v>
      </c>
      <c r="M73" s="27">
        <v>219</v>
      </c>
      <c r="N73" s="27">
        <v>705</v>
      </c>
      <c r="O73" s="25">
        <v>1.6</v>
      </c>
    </row>
    <row r="74" spans="1:15" x14ac:dyDescent="0.3">
      <c r="A74" s="23" t="s">
        <v>63</v>
      </c>
      <c r="B74" s="24" t="s">
        <v>111</v>
      </c>
      <c r="C74" s="25" t="s">
        <v>112</v>
      </c>
      <c r="D74" s="26">
        <v>192</v>
      </c>
      <c r="E74" s="27">
        <v>149</v>
      </c>
      <c r="F74" s="27">
        <v>396</v>
      </c>
      <c r="G74" s="25">
        <v>1.3</v>
      </c>
      <c r="H74" s="26">
        <v>403</v>
      </c>
      <c r="I74" s="27">
        <v>261</v>
      </c>
      <c r="J74" s="27">
        <v>889</v>
      </c>
      <c r="K74" s="25">
        <v>1.5</v>
      </c>
      <c r="L74" s="26">
        <v>549</v>
      </c>
      <c r="M74" s="27">
        <v>276</v>
      </c>
      <c r="N74" s="27">
        <v>1526</v>
      </c>
      <c r="O74" s="25">
        <v>2</v>
      </c>
    </row>
    <row r="75" spans="1:15" x14ac:dyDescent="0.3">
      <c r="A75" s="23" t="s">
        <v>64</v>
      </c>
      <c r="B75" s="24" t="s">
        <v>123</v>
      </c>
      <c r="C75" s="25" t="s">
        <v>124</v>
      </c>
      <c r="D75" s="26">
        <v>68</v>
      </c>
      <c r="E75" s="27">
        <v>52</v>
      </c>
      <c r="F75" s="27">
        <v>143</v>
      </c>
      <c r="G75" s="25">
        <v>1.3</v>
      </c>
      <c r="H75" s="26">
        <v>122</v>
      </c>
      <c r="I75" s="27">
        <v>80</v>
      </c>
      <c r="J75" s="27">
        <v>216</v>
      </c>
      <c r="K75" s="25">
        <v>1.5</v>
      </c>
      <c r="L75" s="26">
        <v>151</v>
      </c>
      <c r="M75" s="27">
        <v>80</v>
      </c>
      <c r="N75" s="27">
        <v>322</v>
      </c>
      <c r="O75" s="25">
        <v>1.9</v>
      </c>
    </row>
    <row r="76" spans="1:15" x14ac:dyDescent="0.3">
      <c r="A76" s="23" t="s">
        <v>65</v>
      </c>
      <c r="B76" s="28" t="s">
        <v>111</v>
      </c>
      <c r="C76" s="29" t="s">
        <v>112</v>
      </c>
      <c r="D76" s="26">
        <v>179</v>
      </c>
      <c r="E76" s="27">
        <v>148</v>
      </c>
      <c r="F76" s="27">
        <v>352</v>
      </c>
      <c r="G76" s="25">
        <v>1.2</v>
      </c>
      <c r="H76" s="26">
        <v>364</v>
      </c>
      <c r="I76" s="27">
        <v>245</v>
      </c>
      <c r="J76" s="27">
        <v>729</v>
      </c>
      <c r="K76" s="25">
        <v>1.5</v>
      </c>
      <c r="L76" s="26">
        <v>385</v>
      </c>
      <c r="M76" s="27">
        <v>236</v>
      </c>
      <c r="N76" s="27">
        <v>887</v>
      </c>
      <c r="O76" s="25">
        <v>1.6</v>
      </c>
    </row>
    <row r="77" spans="1:15" x14ac:dyDescent="0.3">
      <c r="A77" s="23" t="s">
        <v>66</v>
      </c>
      <c r="B77" s="28" t="s">
        <v>111</v>
      </c>
      <c r="C77" s="29" t="s">
        <v>112</v>
      </c>
      <c r="D77" s="26">
        <v>248</v>
      </c>
      <c r="E77" s="27">
        <v>196</v>
      </c>
      <c r="F77" s="27">
        <v>491</v>
      </c>
      <c r="G77" s="25">
        <v>1.3</v>
      </c>
      <c r="H77" s="26">
        <v>568</v>
      </c>
      <c r="I77" s="27">
        <v>348</v>
      </c>
      <c r="J77" s="27">
        <v>1154</v>
      </c>
      <c r="K77" s="25">
        <v>1.6</v>
      </c>
      <c r="L77" s="26">
        <v>634</v>
      </c>
      <c r="M77" s="27">
        <v>381</v>
      </c>
      <c r="N77" s="27">
        <v>1382</v>
      </c>
      <c r="O77" s="25">
        <v>1.7</v>
      </c>
    </row>
    <row r="78" spans="1:15" x14ac:dyDescent="0.3">
      <c r="A78" s="23" t="s">
        <v>67</v>
      </c>
      <c r="B78" s="24" t="s">
        <v>108</v>
      </c>
      <c r="C78" s="25" t="s">
        <v>109</v>
      </c>
      <c r="D78" s="26">
        <v>313</v>
      </c>
      <c r="E78" s="27">
        <v>247</v>
      </c>
      <c r="F78" s="27">
        <v>634</v>
      </c>
      <c r="G78" s="25">
        <v>1.3</v>
      </c>
      <c r="H78" s="26">
        <v>645</v>
      </c>
      <c r="I78" s="27">
        <v>395</v>
      </c>
      <c r="J78" s="27">
        <v>1359</v>
      </c>
      <c r="K78" s="25">
        <v>1.6</v>
      </c>
      <c r="L78" s="26">
        <v>858</v>
      </c>
      <c r="M78" s="27">
        <v>417</v>
      </c>
      <c r="N78" s="27">
        <v>2064</v>
      </c>
      <c r="O78" s="25">
        <v>2.1</v>
      </c>
    </row>
    <row r="79" spans="1:15" x14ac:dyDescent="0.3">
      <c r="A79" s="23" t="s">
        <v>68</v>
      </c>
      <c r="B79" s="28" t="s">
        <v>125</v>
      </c>
      <c r="C79" s="29" t="s">
        <v>126</v>
      </c>
      <c r="D79" s="26">
        <v>213</v>
      </c>
      <c r="E79" s="27">
        <v>167</v>
      </c>
      <c r="F79" s="27">
        <v>518</v>
      </c>
      <c r="G79" s="25">
        <v>1.3</v>
      </c>
      <c r="H79" s="26">
        <v>444</v>
      </c>
      <c r="I79" s="27">
        <v>265</v>
      </c>
      <c r="J79" s="27">
        <v>1015</v>
      </c>
      <c r="K79" s="25">
        <v>1.7</v>
      </c>
      <c r="L79" s="26">
        <v>593</v>
      </c>
      <c r="M79" s="27">
        <v>296</v>
      </c>
      <c r="N79" s="27">
        <v>1657</v>
      </c>
      <c r="O79" s="25">
        <v>2</v>
      </c>
    </row>
    <row r="80" spans="1:15" x14ac:dyDescent="0.3">
      <c r="A80" s="23" t="s">
        <v>69</v>
      </c>
      <c r="B80" s="28" t="s">
        <v>125</v>
      </c>
      <c r="C80" s="29" t="s">
        <v>126</v>
      </c>
      <c r="D80" s="26">
        <v>159</v>
      </c>
      <c r="E80" s="27">
        <v>136</v>
      </c>
      <c r="F80" s="27">
        <v>342</v>
      </c>
      <c r="G80" s="25">
        <v>1.2</v>
      </c>
      <c r="H80" s="26">
        <v>336</v>
      </c>
      <c r="I80" s="27">
        <v>219</v>
      </c>
      <c r="J80" s="27">
        <v>684</v>
      </c>
      <c r="K80" s="25">
        <v>1.5</v>
      </c>
      <c r="L80" s="26">
        <v>383</v>
      </c>
      <c r="M80" s="27">
        <v>230</v>
      </c>
      <c r="N80" s="27">
        <v>877</v>
      </c>
      <c r="O80" s="25">
        <v>1.7</v>
      </c>
    </row>
    <row r="81" spans="1:15" x14ac:dyDescent="0.3">
      <c r="A81" s="23" t="s">
        <v>70</v>
      </c>
      <c r="B81" s="24" t="s">
        <v>120</v>
      </c>
      <c r="C81" s="25" t="s">
        <v>121</v>
      </c>
      <c r="D81" s="26">
        <v>69</v>
      </c>
      <c r="E81" s="27">
        <v>59</v>
      </c>
      <c r="F81" s="27">
        <v>159</v>
      </c>
      <c r="G81" s="25">
        <v>1.2</v>
      </c>
      <c r="H81" s="26">
        <v>165</v>
      </c>
      <c r="I81" s="27">
        <v>101</v>
      </c>
      <c r="J81" s="27">
        <v>326</v>
      </c>
      <c r="K81" s="25">
        <v>1.6</v>
      </c>
      <c r="L81" s="26">
        <v>190</v>
      </c>
      <c r="M81" s="27">
        <v>104</v>
      </c>
      <c r="N81" s="27">
        <v>455</v>
      </c>
      <c r="O81" s="25">
        <v>1.8</v>
      </c>
    </row>
    <row r="82" spans="1:15" x14ac:dyDescent="0.3">
      <c r="A82" s="23" t="s">
        <v>71</v>
      </c>
      <c r="B82" s="24" t="s">
        <v>120</v>
      </c>
      <c r="C82" s="25" t="s">
        <v>121</v>
      </c>
      <c r="D82" s="26">
        <v>161</v>
      </c>
      <c r="E82" s="27">
        <v>129</v>
      </c>
      <c r="F82" s="27">
        <v>331</v>
      </c>
      <c r="G82" s="25">
        <v>1.2</v>
      </c>
      <c r="H82" s="26">
        <v>356</v>
      </c>
      <c r="I82" s="27">
        <v>232</v>
      </c>
      <c r="J82" s="27">
        <v>715</v>
      </c>
      <c r="K82" s="25">
        <v>1.5</v>
      </c>
      <c r="L82" s="26">
        <v>390</v>
      </c>
      <c r="M82" s="27">
        <v>250</v>
      </c>
      <c r="N82" s="27">
        <v>871</v>
      </c>
      <c r="O82" s="25">
        <v>1.6</v>
      </c>
    </row>
    <row r="83" spans="1:15" x14ac:dyDescent="0.3">
      <c r="A83" s="23" t="s">
        <v>72</v>
      </c>
      <c r="B83" s="24" t="s">
        <v>118</v>
      </c>
      <c r="C83" s="25" t="s">
        <v>119</v>
      </c>
      <c r="D83" s="26">
        <v>527</v>
      </c>
      <c r="E83" s="27">
        <v>406</v>
      </c>
      <c r="F83" s="27">
        <v>1062</v>
      </c>
      <c r="G83" s="25">
        <v>1.3</v>
      </c>
      <c r="H83" s="26">
        <v>1133</v>
      </c>
      <c r="I83" s="27">
        <v>649</v>
      </c>
      <c r="J83" s="27">
        <v>2379</v>
      </c>
      <c r="K83" s="25">
        <v>1.7</v>
      </c>
      <c r="L83" s="26">
        <v>1403</v>
      </c>
      <c r="M83" s="27">
        <v>732</v>
      </c>
      <c r="N83" s="27">
        <v>3282</v>
      </c>
      <c r="O83" s="25">
        <v>1.9</v>
      </c>
    </row>
    <row r="84" spans="1:15" x14ac:dyDescent="0.3">
      <c r="A84" s="23" t="s">
        <v>73</v>
      </c>
      <c r="B84" s="24" t="s">
        <v>118</v>
      </c>
      <c r="C84" s="25" t="s">
        <v>119</v>
      </c>
      <c r="D84" s="26">
        <v>200</v>
      </c>
      <c r="E84" s="27">
        <v>172</v>
      </c>
      <c r="F84" s="27">
        <v>365</v>
      </c>
      <c r="G84" s="25">
        <v>1.2</v>
      </c>
      <c r="H84" s="26">
        <v>532</v>
      </c>
      <c r="I84" s="27">
        <v>331</v>
      </c>
      <c r="J84" s="27">
        <v>1091</v>
      </c>
      <c r="K84" s="25">
        <v>1.6</v>
      </c>
      <c r="L84" s="26">
        <v>639</v>
      </c>
      <c r="M84" s="27">
        <v>359</v>
      </c>
      <c r="N84" s="27">
        <v>1459</v>
      </c>
      <c r="O84" s="25">
        <v>1.8</v>
      </c>
    </row>
    <row r="85" spans="1:15" x14ac:dyDescent="0.3">
      <c r="A85" s="23" t="s">
        <v>74</v>
      </c>
      <c r="B85" s="24" t="s">
        <v>108</v>
      </c>
      <c r="C85" s="25" t="s">
        <v>109</v>
      </c>
      <c r="D85" s="26">
        <v>1019</v>
      </c>
      <c r="E85" s="27">
        <v>769</v>
      </c>
      <c r="F85" s="27">
        <v>2588</v>
      </c>
      <c r="G85" s="25">
        <v>1.3</v>
      </c>
      <c r="H85" s="26">
        <v>2012</v>
      </c>
      <c r="I85" s="27">
        <v>1108</v>
      </c>
      <c r="J85" s="27">
        <v>5247</v>
      </c>
      <c r="K85" s="25">
        <v>1.8</v>
      </c>
      <c r="L85" s="26">
        <v>2184</v>
      </c>
      <c r="M85" s="27">
        <v>1139</v>
      </c>
      <c r="N85" s="27">
        <v>6603</v>
      </c>
      <c r="O85" s="25">
        <v>1.9</v>
      </c>
    </row>
    <row r="86" spans="1:15" x14ac:dyDescent="0.3">
      <c r="A86" s="23" t="s">
        <v>75</v>
      </c>
      <c r="B86" s="24" t="s">
        <v>129</v>
      </c>
      <c r="C86" s="25" t="s">
        <v>130</v>
      </c>
      <c r="D86" s="26">
        <v>63</v>
      </c>
      <c r="E86" s="27">
        <v>54</v>
      </c>
      <c r="F86" s="27">
        <v>128</v>
      </c>
      <c r="G86" s="25">
        <v>1.2</v>
      </c>
      <c r="H86" s="26">
        <v>160</v>
      </c>
      <c r="I86" s="27">
        <v>102</v>
      </c>
      <c r="J86" s="27">
        <v>339</v>
      </c>
      <c r="K86" s="25">
        <v>1.6</v>
      </c>
      <c r="L86" s="26">
        <v>206</v>
      </c>
      <c r="M86" s="27">
        <v>122</v>
      </c>
      <c r="N86" s="27">
        <v>445</v>
      </c>
      <c r="O86" s="25">
        <v>1.7</v>
      </c>
    </row>
    <row r="87" spans="1:15" x14ac:dyDescent="0.3">
      <c r="A87" s="23" t="s">
        <v>76</v>
      </c>
      <c r="B87" s="28" t="s">
        <v>129</v>
      </c>
      <c r="C87" s="29" t="s">
        <v>130</v>
      </c>
      <c r="D87" s="26">
        <v>187</v>
      </c>
      <c r="E87" s="27">
        <v>149</v>
      </c>
      <c r="F87" s="27">
        <v>446</v>
      </c>
      <c r="G87" s="25">
        <v>1.3</v>
      </c>
      <c r="H87" s="26">
        <v>373</v>
      </c>
      <c r="I87" s="27">
        <v>219</v>
      </c>
      <c r="J87" s="27">
        <v>833</v>
      </c>
      <c r="K87" s="25">
        <v>1.7</v>
      </c>
      <c r="L87" s="26">
        <v>405</v>
      </c>
      <c r="M87" s="27">
        <v>231</v>
      </c>
      <c r="N87" s="27">
        <v>1028</v>
      </c>
      <c r="O87" s="25">
        <v>1.8</v>
      </c>
    </row>
    <row r="88" spans="1:15" x14ac:dyDescent="0.3">
      <c r="A88" s="23" t="s">
        <v>77</v>
      </c>
      <c r="B88" s="24" t="s">
        <v>135</v>
      </c>
      <c r="C88" s="25" t="s">
        <v>136</v>
      </c>
      <c r="D88" s="26">
        <v>142</v>
      </c>
      <c r="E88" s="27">
        <v>122</v>
      </c>
      <c r="F88" s="27">
        <v>264</v>
      </c>
      <c r="G88" s="25">
        <v>1.2</v>
      </c>
      <c r="H88" s="26">
        <v>258</v>
      </c>
      <c r="I88" s="27">
        <v>181</v>
      </c>
      <c r="J88" s="27">
        <v>517</v>
      </c>
      <c r="K88" s="25">
        <v>1.4</v>
      </c>
      <c r="L88" s="26">
        <v>299</v>
      </c>
      <c r="M88" s="27">
        <v>188</v>
      </c>
      <c r="N88" s="27">
        <v>663</v>
      </c>
      <c r="O88" s="25">
        <v>1.6</v>
      </c>
    </row>
    <row r="89" spans="1:15" x14ac:dyDescent="0.3">
      <c r="A89" s="23" t="s">
        <v>78</v>
      </c>
      <c r="B89" s="24" t="s">
        <v>108</v>
      </c>
      <c r="C89" s="25" t="s">
        <v>109</v>
      </c>
      <c r="D89" s="26">
        <v>283</v>
      </c>
      <c r="E89" s="27">
        <v>213</v>
      </c>
      <c r="F89" s="27">
        <v>588</v>
      </c>
      <c r="G89" s="25">
        <v>1.3</v>
      </c>
      <c r="H89" s="26">
        <v>566</v>
      </c>
      <c r="I89" s="27">
        <v>328</v>
      </c>
      <c r="J89" s="27">
        <v>1268</v>
      </c>
      <c r="K89" s="25">
        <v>1.7</v>
      </c>
      <c r="L89" s="26">
        <v>627</v>
      </c>
      <c r="M89" s="27">
        <v>330</v>
      </c>
      <c r="N89" s="27">
        <v>1597</v>
      </c>
      <c r="O89" s="25">
        <v>1.9</v>
      </c>
    </row>
    <row r="90" spans="1:15" x14ac:dyDescent="0.3">
      <c r="A90" s="23" t="s">
        <v>79</v>
      </c>
      <c r="B90" s="24" t="s">
        <v>108</v>
      </c>
      <c r="C90" s="25" t="s">
        <v>109</v>
      </c>
      <c r="D90" s="26">
        <v>478</v>
      </c>
      <c r="E90" s="27">
        <v>369</v>
      </c>
      <c r="F90" s="27">
        <v>1271</v>
      </c>
      <c r="G90" s="25">
        <v>1.3</v>
      </c>
      <c r="H90" s="26">
        <v>904</v>
      </c>
      <c r="I90" s="27">
        <v>505</v>
      </c>
      <c r="J90" s="27">
        <v>2505</v>
      </c>
      <c r="K90" s="25">
        <v>1.8</v>
      </c>
      <c r="L90" s="26">
        <v>980</v>
      </c>
      <c r="M90" s="27">
        <v>505</v>
      </c>
      <c r="N90" s="27">
        <v>2956</v>
      </c>
      <c r="O90" s="25">
        <v>1.9</v>
      </c>
    </row>
    <row r="91" spans="1:15" x14ac:dyDescent="0.3">
      <c r="A91" s="23" t="s">
        <v>80</v>
      </c>
      <c r="B91" s="24" t="s">
        <v>122</v>
      </c>
      <c r="C91" s="25" t="s">
        <v>137</v>
      </c>
      <c r="D91" s="26">
        <v>773</v>
      </c>
      <c r="E91" s="27">
        <v>588</v>
      </c>
      <c r="F91" s="27">
        <v>2030</v>
      </c>
      <c r="G91" s="25">
        <v>1.3</v>
      </c>
      <c r="H91" s="26">
        <v>1604</v>
      </c>
      <c r="I91" s="27">
        <v>955</v>
      </c>
      <c r="J91" s="27">
        <v>4387</v>
      </c>
      <c r="K91" s="25">
        <v>1.7</v>
      </c>
      <c r="L91" s="26">
        <v>1756</v>
      </c>
      <c r="M91" s="27">
        <v>1035</v>
      </c>
      <c r="N91" s="27">
        <v>5146</v>
      </c>
      <c r="O91" s="25">
        <v>1.7</v>
      </c>
    </row>
    <row r="92" spans="1:15" x14ac:dyDescent="0.3">
      <c r="A92" s="23" t="s">
        <v>81</v>
      </c>
      <c r="B92" s="28" t="s">
        <v>123</v>
      </c>
      <c r="C92" s="29" t="s">
        <v>124</v>
      </c>
      <c r="D92" s="26">
        <v>153</v>
      </c>
      <c r="E92" s="27">
        <v>113</v>
      </c>
      <c r="F92" s="27">
        <v>329</v>
      </c>
      <c r="G92" s="25">
        <v>1.4</v>
      </c>
      <c r="H92" s="26">
        <v>291</v>
      </c>
      <c r="I92" s="27">
        <v>164</v>
      </c>
      <c r="J92" s="27">
        <v>596</v>
      </c>
      <c r="K92" s="25">
        <v>1.8</v>
      </c>
      <c r="L92" s="26">
        <v>391</v>
      </c>
      <c r="M92" s="27">
        <v>193</v>
      </c>
      <c r="N92" s="27">
        <v>962</v>
      </c>
      <c r="O92" s="25">
        <v>2</v>
      </c>
    </row>
    <row r="93" spans="1:15" x14ac:dyDescent="0.3">
      <c r="A93" s="23" t="s">
        <v>82</v>
      </c>
      <c r="B93" s="28" t="s">
        <v>123</v>
      </c>
      <c r="C93" s="29" t="s">
        <v>124</v>
      </c>
      <c r="D93" s="26">
        <v>375</v>
      </c>
      <c r="E93" s="27">
        <v>294</v>
      </c>
      <c r="F93" s="27">
        <v>795</v>
      </c>
      <c r="G93" s="25">
        <v>1.3</v>
      </c>
      <c r="H93" s="26">
        <v>801</v>
      </c>
      <c r="I93" s="27">
        <v>456</v>
      </c>
      <c r="J93" s="27">
        <v>1866</v>
      </c>
      <c r="K93" s="25">
        <v>1.8</v>
      </c>
      <c r="L93" s="26">
        <v>990</v>
      </c>
      <c r="M93" s="27">
        <v>523</v>
      </c>
      <c r="N93" s="27">
        <v>2599</v>
      </c>
      <c r="O93" s="25">
        <v>1.9</v>
      </c>
    </row>
    <row r="94" spans="1:15" x14ac:dyDescent="0.3">
      <c r="A94" s="23" t="s">
        <v>83</v>
      </c>
      <c r="B94" s="24" t="s">
        <v>122</v>
      </c>
      <c r="C94" s="25" t="s">
        <v>137</v>
      </c>
      <c r="D94" s="26">
        <v>322</v>
      </c>
      <c r="E94" s="27">
        <v>256</v>
      </c>
      <c r="F94" s="27">
        <v>763</v>
      </c>
      <c r="G94" s="25">
        <v>1.3</v>
      </c>
      <c r="H94" s="26">
        <v>640</v>
      </c>
      <c r="I94" s="27">
        <v>415</v>
      </c>
      <c r="J94" s="27">
        <v>1562</v>
      </c>
      <c r="K94" s="25">
        <v>1.5</v>
      </c>
      <c r="L94" s="26">
        <v>786</v>
      </c>
      <c r="M94" s="27">
        <v>462</v>
      </c>
      <c r="N94" s="27">
        <v>2134</v>
      </c>
      <c r="O94" s="25">
        <v>1.7</v>
      </c>
    </row>
    <row r="95" spans="1:15" x14ac:dyDescent="0.3">
      <c r="A95" s="23" t="s">
        <v>84</v>
      </c>
      <c r="B95" s="24" t="s">
        <v>122</v>
      </c>
      <c r="C95" s="25" t="s">
        <v>137</v>
      </c>
      <c r="D95" s="26">
        <v>419</v>
      </c>
      <c r="E95" s="27">
        <v>338</v>
      </c>
      <c r="F95" s="27">
        <v>923</v>
      </c>
      <c r="G95" s="25">
        <v>1.2</v>
      </c>
      <c r="H95" s="26">
        <v>822</v>
      </c>
      <c r="I95" s="27">
        <v>512</v>
      </c>
      <c r="J95" s="27">
        <v>1823</v>
      </c>
      <c r="K95" s="25">
        <v>1.6</v>
      </c>
      <c r="L95" s="26">
        <v>857</v>
      </c>
      <c r="M95" s="27">
        <v>530</v>
      </c>
      <c r="N95" s="27">
        <v>2050</v>
      </c>
      <c r="O95" s="25">
        <v>1.6</v>
      </c>
    </row>
    <row r="96" spans="1:15" x14ac:dyDescent="0.3">
      <c r="A96" s="23" t="s">
        <v>85</v>
      </c>
      <c r="B96" s="24" t="s">
        <v>125</v>
      </c>
      <c r="C96" s="25" t="s">
        <v>126</v>
      </c>
      <c r="D96" s="26">
        <v>137</v>
      </c>
      <c r="E96" s="27">
        <v>109</v>
      </c>
      <c r="F96" s="27">
        <v>271</v>
      </c>
      <c r="G96" s="25">
        <v>1.3</v>
      </c>
      <c r="H96" s="26">
        <v>277</v>
      </c>
      <c r="I96" s="27">
        <v>160</v>
      </c>
      <c r="J96" s="27">
        <v>610</v>
      </c>
      <c r="K96" s="25">
        <v>1.7</v>
      </c>
      <c r="L96" s="26">
        <v>303</v>
      </c>
      <c r="M96" s="27">
        <v>170</v>
      </c>
      <c r="N96" s="27">
        <v>681</v>
      </c>
      <c r="O96" s="25">
        <v>1.8</v>
      </c>
    </row>
    <row r="97" spans="1:15" x14ac:dyDescent="0.3">
      <c r="A97" s="23" t="s">
        <v>86</v>
      </c>
      <c r="B97" s="24" t="s">
        <v>111</v>
      </c>
      <c r="C97" s="25" t="s">
        <v>112</v>
      </c>
      <c r="D97" s="26">
        <v>286</v>
      </c>
      <c r="E97" s="27">
        <v>209</v>
      </c>
      <c r="F97" s="27">
        <v>526</v>
      </c>
      <c r="G97" s="25">
        <v>1.4</v>
      </c>
      <c r="H97" s="26">
        <v>450</v>
      </c>
      <c r="I97" s="27">
        <v>290</v>
      </c>
      <c r="J97" s="27">
        <v>812</v>
      </c>
      <c r="K97" s="25">
        <v>1.6</v>
      </c>
      <c r="L97" s="26">
        <v>581</v>
      </c>
      <c r="M97" s="27">
        <v>328</v>
      </c>
      <c r="N97" s="27">
        <v>1161</v>
      </c>
      <c r="O97" s="25">
        <v>1.8</v>
      </c>
    </row>
    <row r="98" spans="1:15" x14ac:dyDescent="0.3">
      <c r="A98" s="23" t="s">
        <v>87</v>
      </c>
      <c r="B98" s="24" t="s">
        <v>120</v>
      </c>
      <c r="C98" s="25" t="s">
        <v>121</v>
      </c>
      <c r="D98" s="26">
        <v>139</v>
      </c>
      <c r="E98" s="27">
        <v>111</v>
      </c>
      <c r="F98" s="27">
        <v>280</v>
      </c>
      <c r="G98" s="25">
        <v>1.3</v>
      </c>
      <c r="H98" s="26">
        <v>296</v>
      </c>
      <c r="I98" s="27">
        <v>180</v>
      </c>
      <c r="J98" s="27">
        <v>594</v>
      </c>
      <c r="K98" s="25">
        <v>1.6</v>
      </c>
      <c r="L98" s="26">
        <v>292</v>
      </c>
      <c r="M98" s="27">
        <v>187</v>
      </c>
      <c r="N98" s="27">
        <v>667</v>
      </c>
      <c r="O98" s="25">
        <v>1.6</v>
      </c>
    </row>
    <row r="99" spans="1:15" x14ac:dyDescent="0.3">
      <c r="A99" s="23" t="s">
        <v>88</v>
      </c>
      <c r="B99" s="28" t="s">
        <v>120</v>
      </c>
      <c r="C99" s="29" t="s">
        <v>121</v>
      </c>
      <c r="D99" s="26">
        <v>90</v>
      </c>
      <c r="E99" s="27">
        <v>77</v>
      </c>
      <c r="F99" s="27">
        <v>203</v>
      </c>
      <c r="G99" s="25">
        <v>1.2</v>
      </c>
      <c r="H99" s="26">
        <v>201</v>
      </c>
      <c r="I99" s="27">
        <v>115</v>
      </c>
      <c r="J99" s="27">
        <v>468</v>
      </c>
      <c r="K99" s="25">
        <v>1.7</v>
      </c>
      <c r="L99" s="26">
        <v>267</v>
      </c>
      <c r="M99" s="27">
        <v>136</v>
      </c>
      <c r="N99" s="27">
        <v>725</v>
      </c>
      <c r="O99" s="25">
        <v>2</v>
      </c>
    </row>
    <row r="100" spans="1:15" x14ac:dyDescent="0.3">
      <c r="A100" s="23" t="s">
        <v>89</v>
      </c>
      <c r="B100" s="24" t="s">
        <v>115</v>
      </c>
      <c r="C100" s="25" t="s">
        <v>116</v>
      </c>
      <c r="D100" s="26">
        <v>339</v>
      </c>
      <c r="E100" s="27">
        <v>265</v>
      </c>
      <c r="F100" s="27">
        <v>709</v>
      </c>
      <c r="G100" s="25">
        <v>1.3</v>
      </c>
      <c r="H100" s="26">
        <v>729</v>
      </c>
      <c r="I100" s="27">
        <v>449</v>
      </c>
      <c r="J100" s="27">
        <v>1651</v>
      </c>
      <c r="K100" s="25">
        <v>1.6</v>
      </c>
      <c r="L100" s="26">
        <v>961</v>
      </c>
      <c r="M100" s="27">
        <v>542</v>
      </c>
      <c r="N100" s="27">
        <v>2503</v>
      </c>
      <c r="O100" s="25">
        <v>1.8</v>
      </c>
    </row>
    <row r="101" spans="1:15" x14ac:dyDescent="0.3">
      <c r="A101" s="23" t="s">
        <v>90</v>
      </c>
      <c r="B101" s="24" t="s">
        <v>115</v>
      </c>
      <c r="C101" s="25" t="s">
        <v>116</v>
      </c>
      <c r="D101" s="26">
        <v>208</v>
      </c>
      <c r="E101" s="27">
        <v>160</v>
      </c>
      <c r="F101" s="27">
        <v>452</v>
      </c>
      <c r="G101" s="25">
        <v>1.3</v>
      </c>
      <c r="H101" s="26">
        <v>376</v>
      </c>
      <c r="I101" s="27">
        <v>250</v>
      </c>
      <c r="J101" s="27">
        <v>842</v>
      </c>
      <c r="K101" s="25">
        <v>1.5</v>
      </c>
      <c r="L101" s="26">
        <v>410</v>
      </c>
      <c r="M101" s="27">
        <v>237</v>
      </c>
      <c r="N101" s="27">
        <v>1019</v>
      </c>
      <c r="O101" s="25">
        <v>1.7</v>
      </c>
    </row>
    <row r="102" spans="1:15" x14ac:dyDescent="0.3">
      <c r="A102" s="23" t="s">
        <v>91</v>
      </c>
      <c r="B102" s="24" t="s">
        <v>135</v>
      </c>
      <c r="C102" s="25" t="s">
        <v>136</v>
      </c>
      <c r="D102" s="26">
        <v>235</v>
      </c>
      <c r="E102" s="27">
        <v>193</v>
      </c>
      <c r="F102" s="27">
        <v>465</v>
      </c>
      <c r="G102" s="25">
        <v>1.2</v>
      </c>
      <c r="H102" s="26">
        <v>461</v>
      </c>
      <c r="I102" s="27">
        <v>285</v>
      </c>
      <c r="J102" s="27">
        <v>917</v>
      </c>
      <c r="K102" s="25">
        <v>1.6</v>
      </c>
      <c r="L102" s="26">
        <v>503</v>
      </c>
      <c r="M102" s="27">
        <v>289</v>
      </c>
      <c r="N102" s="27">
        <v>1095</v>
      </c>
      <c r="O102" s="25">
        <v>1.7</v>
      </c>
    </row>
    <row r="103" spans="1:15" x14ac:dyDescent="0.3">
      <c r="A103" s="23" t="s">
        <v>92</v>
      </c>
      <c r="B103" s="24" t="s">
        <v>125</v>
      </c>
      <c r="C103" s="25" t="s">
        <v>126</v>
      </c>
      <c r="D103" s="26">
        <v>164</v>
      </c>
      <c r="E103" s="27">
        <v>142</v>
      </c>
      <c r="F103" s="27">
        <v>296</v>
      </c>
      <c r="G103" s="25">
        <v>1.2</v>
      </c>
      <c r="H103" s="26">
        <v>387</v>
      </c>
      <c r="I103" s="27">
        <v>241</v>
      </c>
      <c r="J103" s="27">
        <v>844</v>
      </c>
      <c r="K103" s="25">
        <v>1.6</v>
      </c>
      <c r="L103" s="26">
        <v>476</v>
      </c>
      <c r="M103" s="27">
        <v>250</v>
      </c>
      <c r="N103" s="27">
        <v>1232</v>
      </c>
      <c r="O103" s="25">
        <v>1.9</v>
      </c>
    </row>
    <row r="104" spans="1:15" x14ac:dyDescent="0.3">
      <c r="A104" s="23" t="s">
        <v>93</v>
      </c>
      <c r="B104" s="24" t="s">
        <v>125</v>
      </c>
      <c r="C104" s="25" t="s">
        <v>126</v>
      </c>
      <c r="D104" s="26">
        <v>177</v>
      </c>
      <c r="E104" s="27">
        <v>144</v>
      </c>
      <c r="F104" s="27">
        <v>344</v>
      </c>
      <c r="G104" s="25">
        <v>1.2</v>
      </c>
      <c r="H104" s="26">
        <v>326</v>
      </c>
      <c r="I104" s="27">
        <v>215</v>
      </c>
      <c r="J104" s="27">
        <v>657</v>
      </c>
      <c r="K104" s="25">
        <v>1.5</v>
      </c>
      <c r="L104" s="26">
        <v>399</v>
      </c>
      <c r="M104" s="27">
        <v>233</v>
      </c>
      <c r="N104" s="27">
        <v>885</v>
      </c>
      <c r="O104" s="25">
        <v>1.7</v>
      </c>
    </row>
    <row r="105" spans="1:15" x14ac:dyDescent="0.3">
      <c r="A105" s="23" t="s">
        <v>94</v>
      </c>
      <c r="B105" s="24" t="s">
        <v>118</v>
      </c>
      <c r="C105" s="25" t="s">
        <v>119</v>
      </c>
      <c r="D105" s="26">
        <v>159</v>
      </c>
      <c r="E105" s="27">
        <v>123</v>
      </c>
      <c r="F105" s="27">
        <v>296</v>
      </c>
      <c r="G105" s="25">
        <v>1.3</v>
      </c>
      <c r="H105" s="26">
        <v>283</v>
      </c>
      <c r="I105" s="27">
        <v>177</v>
      </c>
      <c r="J105" s="27">
        <v>585</v>
      </c>
      <c r="K105" s="25">
        <v>1.6</v>
      </c>
      <c r="L105" s="26">
        <v>350</v>
      </c>
      <c r="M105" s="27">
        <v>197</v>
      </c>
      <c r="N105" s="27">
        <v>763</v>
      </c>
      <c r="O105" s="25">
        <v>1.8</v>
      </c>
    </row>
    <row r="106" spans="1:15" x14ac:dyDescent="0.3">
      <c r="A106" s="23" t="s">
        <v>95</v>
      </c>
      <c r="B106" s="24" t="s">
        <v>129</v>
      </c>
      <c r="C106" s="25" t="s">
        <v>130</v>
      </c>
      <c r="D106" s="26">
        <v>77</v>
      </c>
      <c r="E106" s="27">
        <v>59</v>
      </c>
      <c r="F106" s="27">
        <v>134</v>
      </c>
      <c r="G106" s="25">
        <v>1.3</v>
      </c>
      <c r="H106" s="26">
        <v>155</v>
      </c>
      <c r="I106" s="27">
        <v>104</v>
      </c>
      <c r="J106" s="27">
        <v>310</v>
      </c>
      <c r="K106" s="25">
        <v>1.5</v>
      </c>
      <c r="L106" s="26">
        <v>178</v>
      </c>
      <c r="M106" s="27">
        <v>97</v>
      </c>
      <c r="N106" s="27">
        <v>443</v>
      </c>
      <c r="O106" s="25">
        <v>1.8</v>
      </c>
    </row>
    <row r="107" spans="1:15" x14ac:dyDescent="0.3">
      <c r="A107" s="23" t="s">
        <v>96</v>
      </c>
      <c r="B107" s="24" t="s">
        <v>129</v>
      </c>
      <c r="C107" s="25" t="s">
        <v>130</v>
      </c>
      <c r="D107" s="26">
        <v>36</v>
      </c>
      <c r="E107" s="27">
        <v>29</v>
      </c>
      <c r="F107" s="27">
        <v>68</v>
      </c>
      <c r="G107" s="25">
        <v>1.2</v>
      </c>
      <c r="H107" s="26">
        <v>84</v>
      </c>
      <c r="I107" s="27">
        <v>51</v>
      </c>
      <c r="J107" s="27">
        <v>165</v>
      </c>
      <c r="K107" s="25">
        <v>1.6</v>
      </c>
      <c r="L107" s="26">
        <v>86</v>
      </c>
      <c r="M107" s="27">
        <v>47</v>
      </c>
      <c r="N107" s="27">
        <v>209</v>
      </c>
      <c r="O107" s="25">
        <v>1.8</v>
      </c>
    </row>
    <row r="108" spans="1:15" x14ac:dyDescent="0.3">
      <c r="A108" s="23" t="s">
        <v>97</v>
      </c>
      <c r="B108" s="24" t="s">
        <v>122</v>
      </c>
      <c r="C108" s="25" t="s">
        <v>137</v>
      </c>
      <c r="D108" s="26">
        <v>319</v>
      </c>
      <c r="E108" s="27">
        <v>267</v>
      </c>
      <c r="F108" s="27">
        <v>740</v>
      </c>
      <c r="G108" s="25">
        <v>1.2</v>
      </c>
      <c r="H108" s="26">
        <v>656</v>
      </c>
      <c r="I108" s="27">
        <v>395</v>
      </c>
      <c r="J108" s="27">
        <v>1568</v>
      </c>
      <c r="K108" s="25">
        <v>1.7</v>
      </c>
      <c r="L108" s="26">
        <v>730</v>
      </c>
      <c r="M108" s="27">
        <v>431</v>
      </c>
      <c r="N108" s="27">
        <v>1819</v>
      </c>
      <c r="O108" s="25">
        <v>1.7</v>
      </c>
    </row>
    <row r="109" spans="1:15" x14ac:dyDescent="0.3">
      <c r="A109" s="23" t="s">
        <v>98</v>
      </c>
      <c r="B109" s="24" t="s">
        <v>122</v>
      </c>
      <c r="C109" s="25" t="s">
        <v>137</v>
      </c>
      <c r="D109" s="26">
        <v>491</v>
      </c>
      <c r="E109" s="27">
        <v>368</v>
      </c>
      <c r="F109" s="27">
        <v>1247</v>
      </c>
      <c r="G109" s="25">
        <v>1.3</v>
      </c>
      <c r="H109" s="26">
        <v>1066</v>
      </c>
      <c r="I109" s="27">
        <v>643</v>
      </c>
      <c r="J109" s="27">
        <v>2845</v>
      </c>
      <c r="K109" s="25">
        <v>1.7</v>
      </c>
      <c r="L109" s="26">
        <v>1124</v>
      </c>
      <c r="M109" s="27">
        <v>635</v>
      </c>
      <c r="N109" s="27">
        <v>3244</v>
      </c>
      <c r="O109" s="25">
        <v>1.8</v>
      </c>
    </row>
    <row r="110" spans="1:15" x14ac:dyDescent="0.3">
      <c r="A110" s="23" t="s">
        <v>99</v>
      </c>
      <c r="B110" s="28" t="s">
        <v>122</v>
      </c>
      <c r="C110" s="29" t="s">
        <v>137</v>
      </c>
      <c r="D110" s="26">
        <v>252</v>
      </c>
      <c r="E110" s="27">
        <v>209</v>
      </c>
      <c r="F110" s="27">
        <v>569</v>
      </c>
      <c r="G110" s="25">
        <v>1.2</v>
      </c>
      <c r="H110" s="26">
        <v>515</v>
      </c>
      <c r="I110" s="27">
        <v>314</v>
      </c>
      <c r="J110" s="27">
        <v>1171</v>
      </c>
      <c r="K110" s="25">
        <v>1.6</v>
      </c>
      <c r="L110" s="26">
        <v>623</v>
      </c>
      <c r="M110" s="27">
        <v>353</v>
      </c>
      <c r="N110" s="27">
        <v>1739</v>
      </c>
      <c r="O110" s="25">
        <v>1.8</v>
      </c>
    </row>
    <row r="111" spans="1:15" x14ac:dyDescent="0.3">
      <c r="A111" s="23" t="s">
        <v>100</v>
      </c>
      <c r="B111" s="28" t="s">
        <v>122</v>
      </c>
      <c r="C111" s="29" t="s">
        <v>137</v>
      </c>
      <c r="D111" s="26">
        <v>385</v>
      </c>
      <c r="E111" s="27">
        <v>285</v>
      </c>
      <c r="F111" s="27">
        <v>942</v>
      </c>
      <c r="G111" s="25">
        <v>1.4</v>
      </c>
      <c r="H111" s="26">
        <v>828</v>
      </c>
      <c r="I111" s="27">
        <v>481</v>
      </c>
      <c r="J111" s="27">
        <v>2194</v>
      </c>
      <c r="K111" s="25">
        <v>1.7</v>
      </c>
      <c r="L111" s="26">
        <v>826</v>
      </c>
      <c r="M111" s="27">
        <v>473</v>
      </c>
      <c r="N111" s="27">
        <v>2382</v>
      </c>
      <c r="O111" s="25">
        <v>1.7</v>
      </c>
    </row>
    <row r="112" spans="1:15" x14ac:dyDescent="0.3">
      <c r="A112" s="23" t="s">
        <v>101</v>
      </c>
      <c r="B112" s="28" t="s">
        <v>122</v>
      </c>
      <c r="C112" s="29" t="s">
        <v>137</v>
      </c>
      <c r="D112" s="26">
        <v>249</v>
      </c>
      <c r="E112" s="27">
        <v>192</v>
      </c>
      <c r="F112" s="27">
        <v>492</v>
      </c>
      <c r="G112" s="25">
        <v>1.3</v>
      </c>
      <c r="H112" s="26">
        <v>533</v>
      </c>
      <c r="I112" s="27">
        <v>320</v>
      </c>
      <c r="J112" s="27">
        <v>1096</v>
      </c>
      <c r="K112" s="25">
        <v>1.7</v>
      </c>
      <c r="L112" s="26">
        <v>616</v>
      </c>
      <c r="M112" s="27">
        <v>364</v>
      </c>
      <c r="N112" s="27">
        <v>1393</v>
      </c>
      <c r="O112" s="25">
        <v>1.7</v>
      </c>
    </row>
    <row r="113" spans="1:15" x14ac:dyDescent="0.3">
      <c r="A113" s="23" t="s">
        <v>102</v>
      </c>
      <c r="B113" s="24" t="s">
        <v>107</v>
      </c>
      <c r="C113" s="25" t="s">
        <v>138</v>
      </c>
      <c r="D113" s="26">
        <v>104</v>
      </c>
      <c r="E113" s="27">
        <v>70</v>
      </c>
      <c r="F113" s="27">
        <v>191</v>
      </c>
      <c r="G113" s="25">
        <v>1.5</v>
      </c>
      <c r="H113" s="26">
        <v>119</v>
      </c>
      <c r="I113" s="27">
        <v>97</v>
      </c>
      <c r="J113" s="27">
        <v>196</v>
      </c>
      <c r="K113" s="25">
        <v>1.2</v>
      </c>
      <c r="L113" s="26">
        <v>185</v>
      </c>
      <c r="M113" s="27">
        <v>128</v>
      </c>
      <c r="N113" s="27">
        <v>372</v>
      </c>
      <c r="O113" s="25">
        <v>1.4</v>
      </c>
    </row>
    <row r="114" spans="1:15" x14ac:dyDescent="0.3">
      <c r="A114" s="23" t="s">
        <v>103</v>
      </c>
      <c r="B114" s="24" t="s">
        <v>110</v>
      </c>
      <c r="C114" s="25" t="s">
        <v>139</v>
      </c>
      <c r="D114" s="26">
        <v>65</v>
      </c>
      <c r="E114" s="27">
        <v>45</v>
      </c>
      <c r="F114" s="27">
        <v>115</v>
      </c>
      <c r="G114" s="25">
        <v>1.4</v>
      </c>
      <c r="H114" s="26">
        <v>77</v>
      </c>
      <c r="I114" s="27">
        <v>65</v>
      </c>
      <c r="J114" s="27">
        <v>144</v>
      </c>
      <c r="K114" s="25">
        <v>1.2</v>
      </c>
      <c r="L114" s="26">
        <v>130</v>
      </c>
      <c r="M114" s="27">
        <v>96</v>
      </c>
      <c r="N114" s="27">
        <v>294</v>
      </c>
      <c r="O114" s="25">
        <v>1.4</v>
      </c>
    </row>
    <row r="115" spans="1:15" x14ac:dyDescent="0.3">
      <c r="A115" s="23" t="s">
        <v>104</v>
      </c>
      <c r="B115" s="24" t="s">
        <v>113</v>
      </c>
      <c r="C115" s="25" t="s">
        <v>140</v>
      </c>
      <c r="D115" s="26">
        <v>23</v>
      </c>
      <c r="E115" s="27">
        <v>15</v>
      </c>
      <c r="F115" s="27">
        <v>35</v>
      </c>
      <c r="G115" s="25">
        <v>1.5</v>
      </c>
      <c r="H115" s="26">
        <v>42</v>
      </c>
      <c r="I115" s="27">
        <v>25</v>
      </c>
      <c r="J115" s="27">
        <v>67</v>
      </c>
      <c r="K115" s="25">
        <v>1.7</v>
      </c>
      <c r="L115" s="26">
        <v>23</v>
      </c>
      <c r="M115" s="27">
        <v>18</v>
      </c>
      <c r="N115" s="27">
        <v>39</v>
      </c>
      <c r="O115" s="25">
        <v>1.3</v>
      </c>
    </row>
    <row r="116" spans="1:15" x14ac:dyDescent="0.3">
      <c r="A116" s="23" t="s">
        <v>105</v>
      </c>
      <c r="B116" s="28" t="s">
        <v>114</v>
      </c>
      <c r="C116" s="29" t="s">
        <v>141</v>
      </c>
      <c r="D116" s="26">
        <v>289</v>
      </c>
      <c r="E116" s="27">
        <v>247</v>
      </c>
      <c r="F116" s="27">
        <v>523</v>
      </c>
      <c r="G116" s="25">
        <v>1.2</v>
      </c>
      <c r="H116" s="26">
        <v>546</v>
      </c>
      <c r="I116" s="27">
        <v>378</v>
      </c>
      <c r="J116" s="27">
        <v>1070</v>
      </c>
      <c r="K116" s="25">
        <v>1.4</v>
      </c>
      <c r="L116" s="26">
        <v>664</v>
      </c>
      <c r="M116" s="27">
        <v>415</v>
      </c>
      <c r="N116" s="27">
        <v>1432</v>
      </c>
      <c r="O116" s="25">
        <v>1.6</v>
      </c>
    </row>
    <row r="117" spans="1:15" ht="15" thickBot="1" x14ac:dyDescent="0.35">
      <c r="A117" s="30" t="s">
        <v>106</v>
      </c>
      <c r="B117" s="31" t="s">
        <v>117</v>
      </c>
      <c r="C117" s="32" t="s">
        <v>142</v>
      </c>
      <c r="D117" s="26">
        <v>5</v>
      </c>
      <c r="E117" s="27">
        <v>5</v>
      </c>
      <c r="F117" s="27">
        <v>8</v>
      </c>
      <c r="G117" s="25">
        <v>1</v>
      </c>
      <c r="H117" s="33">
        <v>5</v>
      </c>
      <c r="I117" s="34">
        <v>5</v>
      </c>
      <c r="J117" s="34">
        <v>8</v>
      </c>
      <c r="K117" s="32">
        <v>1</v>
      </c>
      <c r="L117" s="33">
        <v>3</v>
      </c>
      <c r="M117" s="34">
        <v>3</v>
      </c>
      <c r="N117" s="34">
        <v>4</v>
      </c>
      <c r="O117" s="32">
        <v>1</v>
      </c>
    </row>
    <row r="118" spans="1:15" ht="33" customHeight="1" thickBot="1" x14ac:dyDescent="0.35">
      <c r="A118" s="42" t="s">
        <v>170</v>
      </c>
      <c r="B118" s="43"/>
      <c r="C118" s="43"/>
      <c r="D118" s="41">
        <f>SUM(D10:D117)</f>
        <v>25486</v>
      </c>
      <c r="E118" s="35">
        <v>19967</v>
      </c>
      <c r="F118" s="35">
        <f t="shared" ref="F118" si="0">SUM(F10:F117)</f>
        <v>55099</v>
      </c>
      <c r="G118" s="36">
        <f>D118/E118</f>
        <v>1.2764060700155255</v>
      </c>
      <c r="H118" s="40">
        <f>SUM(H10:H117)</f>
        <v>51883</v>
      </c>
      <c r="I118" s="35">
        <v>31174</v>
      </c>
      <c r="J118" s="35">
        <f t="shared" ref="J118:N118" si="1">SUM(J10:J117)</f>
        <v>116281</v>
      </c>
      <c r="K118" s="36">
        <f>H118/I118</f>
        <v>1.6643035863219349</v>
      </c>
      <c r="L118" s="41">
        <f t="shared" si="1"/>
        <v>59665</v>
      </c>
      <c r="M118" s="35">
        <v>33432</v>
      </c>
      <c r="N118" s="35">
        <f t="shared" si="1"/>
        <v>148230</v>
      </c>
      <c r="O118" s="36">
        <f>L118/M118</f>
        <v>1.7846673845417564</v>
      </c>
    </row>
  </sheetData>
  <autoFilter ref="A10:O117"/>
  <mergeCells count="1">
    <mergeCell ref="A118:C118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Nb de commandes par région</vt:lpstr>
      <vt:lpstr>Détail par caisse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CHOUKROUN STEPHANIE (CNAM / Paris)</dc:creator>
  <cp:lastModifiedBy>CHOUKROUN STEPHANIE (CNAM / Paris)</cp:lastModifiedBy>
  <dcterms:created xsi:type="dcterms:W3CDTF">2024-10-23T11:27:04Z</dcterms:created>
  <dcterms:modified xsi:type="dcterms:W3CDTF">2024-10-23T12:20:19Z</dcterms:modified>
</cp:coreProperties>
</file>